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CO\Stats\Regional Spend Summaries\Archive Regional Summaries\Archive Summaries - Mar 19\"/>
    </mc:Choice>
  </mc:AlternateContent>
  <xr:revisionPtr revIDLastSave="0" documentId="13_ncr:1_{751B7BF5-4E86-4A29-9BD9-76A463CB711B}" xr6:coauthVersionLast="43" xr6:coauthVersionMax="43" xr10:uidLastSave="{00000000-0000-0000-0000-000000000000}"/>
  <bookViews>
    <workbookView xWindow="-120" yWindow="-120" windowWidth="29040" windowHeight="15840" firstSheet="10" activeTab="17" xr2:uid="{22F99002-3202-4AB9-9AC1-790F9E121680}"/>
  </bookViews>
  <sheets>
    <sheet name="Bangor University" sheetId="1" r:id="rId1"/>
    <sheet name="Blackpool and the Fylde College" sheetId="2" r:id="rId2"/>
    <sheet name="Cheshire College S &amp; W" sheetId="13" r:id="rId3"/>
    <sheet name="Edge Hill University" sheetId="3" r:id="rId4"/>
    <sheet name="Keele University" sheetId="4" r:id="rId5"/>
    <sheet name="Lancaster University" sheetId="5" r:id="rId6"/>
    <sheet name="Liverpool Hope University" sheetId="6" r:id="rId7"/>
    <sheet name="Liverpool John Moores" sheetId="7" r:id="rId8"/>
    <sheet name="Manchester Met." sheetId="8" r:id="rId9"/>
    <sheet name="Myerscough College" sheetId="9" r:id="rId10"/>
    <sheet name="RNCM" sheetId="10" r:id="rId11"/>
    <sheet name="Runshaw College" sheetId="11" r:id="rId12"/>
    <sheet name="Salford City College" sheetId="12" r:id="rId13"/>
    <sheet name="LIPA" sheetId="14" r:id="rId14"/>
    <sheet name="The University of Manchester" sheetId="15" r:id="rId15"/>
    <sheet name="UCLAN" sheetId="16" r:id="rId16"/>
    <sheet name="University of Chester" sheetId="17" r:id="rId17"/>
    <sheet name="University of Liverpool" sheetId="19" r:id="rId18"/>
  </sheets>
  <definedNames>
    <definedName name="_xlnm._FilterDatabase" localSheetId="12" hidden="1">'Salford City College'!$A$1:$I$100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4" i="19" l="1"/>
  <c r="H124" i="19"/>
  <c r="G124" i="19"/>
  <c r="F124" i="19"/>
  <c r="E124" i="19"/>
  <c r="D124" i="19"/>
  <c r="C124" i="19"/>
  <c r="I123" i="19"/>
  <c r="H123" i="19"/>
  <c r="G123" i="19"/>
  <c r="F123" i="19"/>
  <c r="E123" i="19"/>
  <c r="D123" i="19"/>
  <c r="C123" i="19"/>
  <c r="I122" i="19"/>
  <c r="H122" i="19"/>
  <c r="G122" i="19"/>
  <c r="F122" i="19"/>
  <c r="E122" i="19"/>
  <c r="D122" i="19"/>
  <c r="C122" i="19"/>
  <c r="C115" i="19"/>
  <c r="D115" i="19"/>
  <c r="E115" i="19"/>
  <c r="F115" i="19"/>
  <c r="G115" i="19"/>
  <c r="H115" i="19"/>
  <c r="I115" i="19"/>
  <c r="C116" i="19"/>
  <c r="D116" i="19"/>
  <c r="E116" i="19"/>
  <c r="F116" i="19"/>
  <c r="G116" i="19"/>
  <c r="H116" i="19"/>
  <c r="I116" i="19"/>
  <c r="C117" i="19"/>
  <c r="D117" i="19"/>
  <c r="E117" i="19"/>
  <c r="F117" i="19"/>
  <c r="G117" i="19"/>
  <c r="H117" i="19"/>
  <c r="I117" i="19"/>
  <c r="I117" i="16"/>
  <c r="H117" i="16"/>
  <c r="G117" i="16"/>
  <c r="F117" i="16"/>
  <c r="E117" i="16"/>
  <c r="D117" i="16"/>
  <c r="C117" i="16"/>
  <c r="C103" i="16"/>
  <c r="D103" i="16"/>
  <c r="E103" i="16"/>
  <c r="F103" i="16"/>
  <c r="G103" i="16"/>
  <c r="H103" i="16"/>
  <c r="I103" i="16"/>
  <c r="C104" i="16"/>
  <c r="D104" i="16"/>
  <c r="E104" i="16"/>
  <c r="F104" i="16"/>
  <c r="G104" i="16"/>
  <c r="H104" i="16"/>
  <c r="I104" i="16"/>
  <c r="C105" i="16"/>
  <c r="D105" i="16"/>
  <c r="E105" i="16"/>
  <c r="F105" i="16"/>
  <c r="G105" i="16"/>
  <c r="H105" i="16"/>
  <c r="I105" i="16"/>
  <c r="C106" i="16"/>
  <c r="D106" i="16"/>
  <c r="E106" i="16"/>
  <c r="F106" i="16"/>
  <c r="G106" i="16"/>
  <c r="H106" i="16"/>
  <c r="I106" i="16"/>
  <c r="C107" i="16"/>
  <c r="D107" i="16"/>
  <c r="E107" i="16"/>
  <c r="F107" i="16"/>
  <c r="G107" i="16"/>
  <c r="H107" i="16"/>
  <c r="I107" i="16"/>
  <c r="C137" i="15"/>
  <c r="D137" i="15"/>
  <c r="E137" i="15"/>
  <c r="F137" i="15"/>
  <c r="G137" i="15"/>
  <c r="H137" i="15"/>
  <c r="I137" i="15"/>
  <c r="C138" i="15"/>
  <c r="D138" i="15"/>
  <c r="E138" i="15"/>
  <c r="F138" i="15"/>
  <c r="G138" i="15"/>
  <c r="H138" i="15"/>
  <c r="I138" i="15"/>
  <c r="I71" i="12"/>
  <c r="H71" i="12"/>
  <c r="G71" i="12"/>
  <c r="F71" i="12"/>
  <c r="E71" i="12"/>
  <c r="D71" i="12"/>
  <c r="C71" i="12"/>
  <c r="C68" i="12"/>
  <c r="D68" i="12"/>
  <c r="E68" i="12"/>
  <c r="F68" i="12"/>
  <c r="G68" i="12"/>
  <c r="H68" i="12"/>
  <c r="I68" i="12"/>
  <c r="C72" i="11"/>
  <c r="D72" i="11"/>
  <c r="E72" i="11"/>
  <c r="F72" i="11"/>
  <c r="G72" i="11"/>
  <c r="H72" i="11"/>
  <c r="I72" i="11"/>
  <c r="C73" i="11"/>
  <c r="D73" i="11"/>
  <c r="E73" i="11"/>
  <c r="F73" i="11"/>
  <c r="G73" i="11"/>
  <c r="H73" i="11"/>
  <c r="I73" i="11"/>
  <c r="I79" i="10"/>
  <c r="H79" i="10"/>
  <c r="G79" i="10"/>
  <c r="F79" i="10"/>
  <c r="E79" i="10"/>
  <c r="D79" i="10"/>
  <c r="C79" i="10"/>
  <c r="C76" i="10"/>
  <c r="D76" i="10"/>
  <c r="E76" i="10"/>
  <c r="F76" i="10"/>
  <c r="G76" i="10"/>
  <c r="H76" i="10"/>
  <c r="I76" i="10"/>
  <c r="C77" i="10"/>
  <c r="D77" i="10"/>
  <c r="E77" i="10"/>
  <c r="F77" i="10"/>
  <c r="G77" i="10"/>
  <c r="H77" i="10"/>
  <c r="I77" i="10"/>
  <c r="C48" i="9"/>
  <c r="D48" i="9"/>
  <c r="E48" i="9"/>
  <c r="F48" i="9"/>
  <c r="G48" i="9"/>
  <c r="H48" i="9"/>
  <c r="I48" i="9"/>
  <c r="C49" i="9"/>
  <c r="D49" i="9"/>
  <c r="E49" i="9"/>
  <c r="F49" i="9"/>
  <c r="G49" i="9"/>
  <c r="H49" i="9"/>
  <c r="I49" i="9"/>
  <c r="C103" i="8"/>
  <c r="D103" i="8"/>
  <c r="E103" i="8"/>
  <c r="F103" i="8"/>
  <c r="G103" i="8"/>
  <c r="H103" i="8"/>
  <c r="I103" i="8"/>
  <c r="C76" i="7"/>
  <c r="D76" i="7"/>
  <c r="E76" i="7"/>
  <c r="F76" i="7"/>
  <c r="G76" i="7"/>
  <c r="H76" i="7"/>
  <c r="I76" i="7"/>
  <c r="C70" i="7"/>
  <c r="D70" i="7"/>
  <c r="E70" i="7"/>
  <c r="F70" i="7"/>
  <c r="G70" i="7"/>
  <c r="H70" i="7"/>
  <c r="I70" i="7"/>
  <c r="C98" i="6"/>
  <c r="D98" i="6"/>
  <c r="E98" i="6"/>
  <c r="F98" i="6"/>
  <c r="G98" i="6"/>
  <c r="H98" i="6"/>
  <c r="I98" i="6"/>
  <c r="C81" i="6"/>
  <c r="D81" i="6"/>
  <c r="E81" i="6"/>
  <c r="F81" i="6"/>
  <c r="G81" i="6"/>
  <c r="H81" i="6"/>
  <c r="I81" i="6"/>
  <c r="C82" i="6"/>
  <c r="D82" i="6"/>
  <c r="E82" i="6"/>
  <c r="F82" i="6"/>
  <c r="G82" i="6"/>
  <c r="H82" i="6"/>
  <c r="I82" i="6"/>
  <c r="C55" i="5"/>
  <c r="D55" i="5"/>
  <c r="E55" i="5"/>
  <c r="F55" i="5"/>
  <c r="G55" i="5"/>
  <c r="H55" i="5"/>
  <c r="I55" i="5"/>
  <c r="C110" i="4"/>
  <c r="D110" i="4"/>
  <c r="E110" i="4"/>
  <c r="F110" i="4"/>
  <c r="G110" i="4"/>
  <c r="H110" i="4"/>
  <c r="I110" i="4"/>
  <c r="C111" i="4"/>
  <c r="D111" i="4"/>
  <c r="E111" i="4"/>
  <c r="F111" i="4"/>
  <c r="G111" i="4"/>
  <c r="H111" i="4"/>
  <c r="I111" i="4"/>
  <c r="C112" i="4"/>
  <c r="D112" i="4"/>
  <c r="E112" i="4"/>
  <c r="F112" i="4"/>
  <c r="G112" i="4"/>
  <c r="H112" i="4"/>
  <c r="I112" i="4"/>
  <c r="C87" i="3"/>
  <c r="D87" i="3"/>
  <c r="E87" i="3"/>
  <c r="F87" i="3"/>
  <c r="G87" i="3"/>
  <c r="H87" i="3"/>
  <c r="I87" i="3"/>
  <c r="C88" i="3"/>
  <c r="D88" i="3"/>
  <c r="E88" i="3"/>
  <c r="F88" i="3"/>
  <c r="G88" i="3"/>
  <c r="H88" i="3"/>
  <c r="I88" i="3"/>
  <c r="I62" i="2"/>
  <c r="H62" i="2"/>
  <c r="G62" i="2"/>
  <c r="F62" i="2"/>
  <c r="E62" i="2"/>
  <c r="D62" i="2"/>
  <c r="C62" i="2"/>
  <c r="C63" i="2"/>
  <c r="D63" i="2"/>
  <c r="E63" i="2"/>
  <c r="F63" i="2"/>
  <c r="G63" i="2"/>
  <c r="H63" i="2"/>
  <c r="I63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3" i="1"/>
  <c r="D93" i="1"/>
  <c r="E93" i="1"/>
  <c r="F93" i="1"/>
  <c r="G93" i="1"/>
  <c r="H93" i="1"/>
  <c r="I93" i="1"/>
  <c r="F89" i="2" l="1"/>
  <c r="G89" i="2"/>
  <c r="C89" i="2"/>
  <c r="I89" i="2"/>
  <c r="E89" i="2"/>
  <c r="H89" i="2"/>
  <c r="D89" i="2"/>
  <c r="C118" i="19"/>
  <c r="D118" i="19"/>
  <c r="E118" i="19"/>
  <c r="F118" i="19"/>
  <c r="G118" i="19"/>
  <c r="H118" i="19"/>
  <c r="I118" i="19"/>
  <c r="C119" i="19"/>
  <c r="D119" i="19"/>
  <c r="E119" i="19"/>
  <c r="F119" i="19"/>
  <c r="G119" i="19"/>
  <c r="H119" i="19"/>
  <c r="I119" i="19"/>
  <c r="C120" i="19"/>
  <c r="D120" i="19"/>
  <c r="E120" i="19"/>
  <c r="F120" i="19"/>
  <c r="G120" i="19"/>
  <c r="H120" i="19"/>
  <c r="I120" i="19"/>
  <c r="C121" i="19"/>
  <c r="D121" i="19"/>
  <c r="E121" i="19"/>
  <c r="F121" i="19"/>
  <c r="G121" i="19"/>
  <c r="H121" i="19"/>
  <c r="I121" i="19"/>
  <c r="C115" i="17"/>
  <c r="D115" i="17"/>
  <c r="E115" i="17"/>
  <c r="F115" i="17"/>
  <c r="G115" i="17"/>
  <c r="H115" i="17"/>
  <c r="I115" i="17"/>
  <c r="C116" i="17"/>
  <c r="D116" i="17"/>
  <c r="E116" i="17"/>
  <c r="F116" i="17"/>
  <c r="G116" i="17"/>
  <c r="H116" i="17"/>
  <c r="I116" i="17"/>
  <c r="C117" i="17"/>
  <c r="D117" i="17"/>
  <c r="E117" i="17"/>
  <c r="F117" i="17"/>
  <c r="G117" i="17"/>
  <c r="H117" i="17"/>
  <c r="I117" i="17"/>
  <c r="C118" i="17"/>
  <c r="D118" i="17"/>
  <c r="E118" i="17"/>
  <c r="F118" i="17"/>
  <c r="G118" i="17"/>
  <c r="H118" i="17"/>
  <c r="I118" i="17"/>
  <c r="C108" i="16"/>
  <c r="D108" i="16"/>
  <c r="E108" i="16"/>
  <c r="F108" i="16"/>
  <c r="G108" i="16"/>
  <c r="H108" i="16"/>
  <c r="I108" i="16"/>
  <c r="C109" i="16"/>
  <c r="D109" i="16"/>
  <c r="E109" i="16"/>
  <c r="F109" i="16"/>
  <c r="G109" i="16"/>
  <c r="H109" i="16"/>
  <c r="I109" i="16"/>
  <c r="C139" i="15"/>
  <c r="D139" i="15"/>
  <c r="E139" i="15"/>
  <c r="F139" i="15"/>
  <c r="G139" i="15"/>
  <c r="H139" i="15"/>
  <c r="I139" i="15"/>
  <c r="C140" i="15"/>
  <c r="D140" i="15"/>
  <c r="E140" i="15"/>
  <c r="F140" i="15"/>
  <c r="G140" i="15"/>
  <c r="H140" i="15"/>
  <c r="I140" i="15"/>
  <c r="C141" i="15"/>
  <c r="D141" i="15"/>
  <c r="E141" i="15"/>
  <c r="F141" i="15"/>
  <c r="G141" i="15"/>
  <c r="H141" i="15"/>
  <c r="I141" i="15"/>
  <c r="C142" i="15"/>
  <c r="D142" i="15"/>
  <c r="E142" i="15"/>
  <c r="F142" i="15"/>
  <c r="G142" i="15"/>
  <c r="H142" i="15"/>
  <c r="I142" i="15"/>
  <c r="C143" i="15"/>
  <c r="D143" i="15"/>
  <c r="E143" i="15"/>
  <c r="F143" i="15"/>
  <c r="G143" i="15"/>
  <c r="H143" i="15"/>
  <c r="I143" i="15"/>
  <c r="C144" i="15"/>
  <c r="D144" i="15"/>
  <c r="E144" i="15"/>
  <c r="F144" i="15"/>
  <c r="G144" i="15"/>
  <c r="H144" i="15"/>
  <c r="I144" i="15"/>
  <c r="C30" i="14"/>
  <c r="D30" i="14"/>
  <c r="E30" i="14"/>
  <c r="F30" i="14"/>
  <c r="G30" i="14"/>
  <c r="H30" i="14"/>
  <c r="I30" i="14"/>
  <c r="C31" i="14"/>
  <c r="D31" i="14"/>
  <c r="E31" i="14"/>
  <c r="F31" i="14"/>
  <c r="G31" i="14"/>
  <c r="H31" i="14"/>
  <c r="I31" i="14"/>
  <c r="C69" i="12"/>
  <c r="D69" i="12"/>
  <c r="E69" i="12"/>
  <c r="F69" i="12"/>
  <c r="G69" i="12"/>
  <c r="H69" i="12"/>
  <c r="I69" i="12"/>
  <c r="C70" i="12"/>
  <c r="D70" i="12"/>
  <c r="E70" i="12"/>
  <c r="F70" i="12"/>
  <c r="G70" i="12"/>
  <c r="H70" i="12"/>
  <c r="I70" i="12"/>
  <c r="C72" i="12"/>
  <c r="D72" i="12"/>
  <c r="E72" i="12"/>
  <c r="F72" i="12"/>
  <c r="G72" i="12"/>
  <c r="H72" i="12"/>
  <c r="I72" i="12"/>
  <c r="C73" i="12"/>
  <c r="D73" i="12"/>
  <c r="E73" i="12"/>
  <c r="F73" i="12"/>
  <c r="G73" i="12"/>
  <c r="H73" i="12"/>
  <c r="I73" i="12"/>
  <c r="C74" i="12"/>
  <c r="D74" i="12"/>
  <c r="E74" i="12"/>
  <c r="F74" i="12"/>
  <c r="G74" i="12"/>
  <c r="H74" i="12"/>
  <c r="I74" i="12"/>
  <c r="C75" i="12"/>
  <c r="D75" i="12"/>
  <c r="E75" i="12"/>
  <c r="F75" i="12"/>
  <c r="G75" i="12"/>
  <c r="H75" i="12"/>
  <c r="I75" i="12"/>
  <c r="C76" i="12"/>
  <c r="D76" i="12"/>
  <c r="E76" i="12"/>
  <c r="F76" i="12"/>
  <c r="G76" i="12"/>
  <c r="H76" i="12"/>
  <c r="I76" i="12"/>
  <c r="C77" i="12"/>
  <c r="D77" i="12"/>
  <c r="E77" i="12"/>
  <c r="F77" i="12"/>
  <c r="G77" i="12"/>
  <c r="H77" i="12"/>
  <c r="I77" i="12"/>
  <c r="C78" i="12"/>
  <c r="D78" i="12"/>
  <c r="E78" i="12"/>
  <c r="F78" i="12"/>
  <c r="G78" i="12"/>
  <c r="H78" i="12"/>
  <c r="I78" i="12"/>
  <c r="C79" i="12"/>
  <c r="D79" i="12"/>
  <c r="E79" i="12"/>
  <c r="F79" i="12"/>
  <c r="G79" i="12"/>
  <c r="H79" i="12"/>
  <c r="I79" i="12"/>
  <c r="C80" i="12"/>
  <c r="D80" i="12"/>
  <c r="E80" i="12"/>
  <c r="F80" i="12"/>
  <c r="G80" i="12"/>
  <c r="H80" i="12"/>
  <c r="I80" i="12"/>
  <c r="C81" i="12"/>
  <c r="D81" i="12"/>
  <c r="E81" i="12"/>
  <c r="F81" i="12"/>
  <c r="G81" i="12"/>
  <c r="H81" i="12"/>
  <c r="I81" i="12"/>
  <c r="C82" i="12"/>
  <c r="D82" i="12"/>
  <c r="E82" i="12"/>
  <c r="F82" i="12"/>
  <c r="G82" i="12"/>
  <c r="H82" i="12"/>
  <c r="I82" i="12"/>
  <c r="C83" i="12"/>
  <c r="D83" i="12"/>
  <c r="E83" i="12"/>
  <c r="F83" i="12"/>
  <c r="G83" i="12"/>
  <c r="H83" i="12"/>
  <c r="I83" i="12"/>
  <c r="C84" i="12"/>
  <c r="D84" i="12"/>
  <c r="E84" i="12"/>
  <c r="F84" i="12"/>
  <c r="G84" i="12"/>
  <c r="H84" i="12"/>
  <c r="I84" i="12"/>
  <c r="C85" i="12"/>
  <c r="D85" i="12"/>
  <c r="E85" i="12"/>
  <c r="F85" i="12"/>
  <c r="G85" i="12"/>
  <c r="H85" i="12"/>
  <c r="I85" i="12"/>
  <c r="C86" i="12"/>
  <c r="D86" i="12"/>
  <c r="E86" i="12"/>
  <c r="F86" i="12"/>
  <c r="G86" i="12"/>
  <c r="H86" i="12"/>
  <c r="I86" i="12"/>
  <c r="C87" i="12"/>
  <c r="D87" i="12"/>
  <c r="E87" i="12"/>
  <c r="F87" i="12"/>
  <c r="G87" i="12"/>
  <c r="H87" i="12"/>
  <c r="I87" i="12"/>
  <c r="C88" i="12"/>
  <c r="D88" i="12"/>
  <c r="E88" i="12"/>
  <c r="F88" i="12"/>
  <c r="G88" i="12"/>
  <c r="H88" i="12"/>
  <c r="I88" i="12"/>
  <c r="C89" i="12"/>
  <c r="D89" i="12"/>
  <c r="E89" i="12"/>
  <c r="F89" i="12"/>
  <c r="G89" i="12"/>
  <c r="H89" i="12"/>
  <c r="I89" i="12"/>
  <c r="C90" i="12"/>
  <c r="D90" i="12"/>
  <c r="E90" i="12"/>
  <c r="F90" i="12"/>
  <c r="G90" i="12"/>
  <c r="H90" i="12"/>
  <c r="I90" i="12"/>
  <c r="C91" i="12"/>
  <c r="D91" i="12"/>
  <c r="E91" i="12"/>
  <c r="F91" i="12"/>
  <c r="G91" i="12"/>
  <c r="H91" i="12"/>
  <c r="I91" i="12"/>
  <c r="C92" i="12"/>
  <c r="D92" i="12"/>
  <c r="E92" i="12"/>
  <c r="F92" i="12"/>
  <c r="G92" i="12"/>
  <c r="H92" i="12"/>
  <c r="I92" i="12"/>
  <c r="C93" i="12"/>
  <c r="D93" i="12"/>
  <c r="E93" i="12"/>
  <c r="F93" i="12"/>
  <c r="G93" i="12"/>
  <c r="H93" i="12"/>
  <c r="I93" i="12"/>
  <c r="C94" i="12"/>
  <c r="D94" i="12"/>
  <c r="E94" i="12"/>
  <c r="F94" i="12"/>
  <c r="G94" i="12"/>
  <c r="H94" i="12"/>
  <c r="I94" i="12"/>
  <c r="C74" i="11"/>
  <c r="D74" i="11"/>
  <c r="E74" i="11"/>
  <c r="F74" i="11"/>
  <c r="G74" i="11"/>
  <c r="H74" i="11"/>
  <c r="I74" i="11"/>
  <c r="C75" i="11"/>
  <c r="D75" i="11"/>
  <c r="E75" i="11"/>
  <c r="F75" i="11"/>
  <c r="G75" i="11"/>
  <c r="H75" i="11"/>
  <c r="I75" i="11"/>
  <c r="C76" i="11"/>
  <c r="D76" i="11"/>
  <c r="E76" i="11"/>
  <c r="F76" i="11"/>
  <c r="G76" i="11"/>
  <c r="H76" i="11"/>
  <c r="I76" i="11"/>
  <c r="C78" i="10"/>
  <c r="D78" i="10"/>
  <c r="E78" i="10"/>
  <c r="F78" i="10"/>
  <c r="G78" i="10"/>
  <c r="H78" i="10"/>
  <c r="I78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95" i="12" l="1"/>
  <c r="G95" i="12"/>
  <c r="I95" i="12"/>
  <c r="E95" i="12"/>
  <c r="H95" i="12"/>
  <c r="D95" i="12"/>
  <c r="F95" i="12"/>
  <c r="C50" i="9"/>
  <c r="D50" i="9"/>
  <c r="E50" i="9"/>
  <c r="F50" i="9"/>
  <c r="G50" i="9"/>
  <c r="H50" i="9"/>
  <c r="I50" i="9"/>
  <c r="C51" i="9"/>
  <c r="D51" i="9"/>
  <c r="E51" i="9"/>
  <c r="F51" i="9"/>
  <c r="G51" i="9"/>
  <c r="H51" i="9"/>
  <c r="I51" i="9"/>
  <c r="C52" i="9"/>
  <c r="D52" i="9"/>
  <c r="E52" i="9"/>
  <c r="F52" i="9"/>
  <c r="G52" i="9"/>
  <c r="H52" i="9"/>
  <c r="I52" i="9"/>
  <c r="C53" i="9"/>
  <c r="D53" i="9"/>
  <c r="E53" i="9"/>
  <c r="F53" i="9"/>
  <c r="G53" i="9"/>
  <c r="H53" i="9"/>
  <c r="I53" i="9"/>
  <c r="C104" i="8"/>
  <c r="D104" i="8"/>
  <c r="E104" i="8"/>
  <c r="F104" i="8"/>
  <c r="G104" i="8"/>
  <c r="H104" i="8"/>
  <c r="I104" i="8"/>
  <c r="C105" i="8"/>
  <c r="D105" i="8"/>
  <c r="E105" i="8"/>
  <c r="F105" i="8"/>
  <c r="G105" i="8"/>
  <c r="H105" i="8"/>
  <c r="I105" i="8"/>
  <c r="C106" i="8"/>
  <c r="D106" i="8"/>
  <c r="E106" i="8"/>
  <c r="F106" i="8"/>
  <c r="G106" i="8"/>
  <c r="H106" i="8"/>
  <c r="I106" i="8"/>
  <c r="C107" i="8"/>
  <c r="D107" i="8"/>
  <c r="E107" i="8"/>
  <c r="F107" i="8"/>
  <c r="G107" i="8"/>
  <c r="H107" i="8"/>
  <c r="I107" i="8"/>
  <c r="C108" i="8"/>
  <c r="D108" i="8"/>
  <c r="E108" i="8"/>
  <c r="F108" i="8"/>
  <c r="G108" i="8"/>
  <c r="H108" i="8"/>
  <c r="I108" i="8"/>
  <c r="C109" i="8"/>
  <c r="D109" i="8"/>
  <c r="E109" i="8"/>
  <c r="F109" i="8"/>
  <c r="G109" i="8"/>
  <c r="H109" i="8"/>
  <c r="I109" i="8"/>
  <c r="C71" i="7"/>
  <c r="D71" i="7"/>
  <c r="E71" i="7"/>
  <c r="F71" i="7"/>
  <c r="G71" i="7"/>
  <c r="H71" i="7"/>
  <c r="I71" i="7"/>
  <c r="C72" i="7"/>
  <c r="D72" i="7"/>
  <c r="E72" i="7"/>
  <c r="F72" i="7"/>
  <c r="G72" i="7"/>
  <c r="H72" i="7"/>
  <c r="I72" i="7"/>
  <c r="C73" i="7"/>
  <c r="D73" i="7"/>
  <c r="E73" i="7"/>
  <c r="F73" i="7"/>
  <c r="G73" i="7"/>
  <c r="H73" i="7"/>
  <c r="I73" i="7"/>
  <c r="C74" i="7"/>
  <c r="D74" i="7"/>
  <c r="E74" i="7"/>
  <c r="F74" i="7"/>
  <c r="G74" i="7"/>
  <c r="H74" i="7"/>
  <c r="I74" i="7"/>
  <c r="C83" i="6"/>
  <c r="D83" i="6"/>
  <c r="E83" i="6"/>
  <c r="F83" i="6"/>
  <c r="G83" i="6"/>
  <c r="H83" i="6"/>
  <c r="I83" i="6"/>
  <c r="C84" i="6"/>
  <c r="D84" i="6"/>
  <c r="E84" i="6"/>
  <c r="F84" i="6"/>
  <c r="G84" i="6"/>
  <c r="H84" i="6"/>
  <c r="I84" i="6"/>
  <c r="C85" i="6"/>
  <c r="D85" i="6"/>
  <c r="E85" i="6"/>
  <c r="F85" i="6"/>
  <c r="G85" i="6"/>
  <c r="H85" i="6"/>
  <c r="I85" i="6"/>
  <c r="C86" i="6"/>
  <c r="D86" i="6"/>
  <c r="E86" i="6"/>
  <c r="F86" i="6"/>
  <c r="G86" i="6"/>
  <c r="H86" i="6"/>
  <c r="I86" i="6"/>
  <c r="C56" i="5"/>
  <c r="D56" i="5"/>
  <c r="E56" i="5"/>
  <c r="F56" i="5"/>
  <c r="G56" i="5"/>
  <c r="H56" i="5"/>
  <c r="I56" i="5"/>
  <c r="C113" i="4"/>
  <c r="D113" i="4"/>
  <c r="E113" i="4"/>
  <c r="F113" i="4"/>
  <c r="G113" i="4"/>
  <c r="H113" i="4"/>
  <c r="I113" i="4"/>
  <c r="C114" i="4"/>
  <c r="D114" i="4"/>
  <c r="E114" i="4"/>
  <c r="F114" i="4"/>
  <c r="G114" i="4"/>
  <c r="H114" i="4"/>
  <c r="I114" i="4"/>
  <c r="C89" i="3"/>
  <c r="D89" i="3"/>
  <c r="E89" i="3"/>
  <c r="F89" i="3"/>
  <c r="G89" i="3"/>
  <c r="H89" i="3"/>
  <c r="I89" i="3"/>
  <c r="C90" i="3"/>
  <c r="D90" i="3"/>
  <c r="E90" i="3"/>
  <c r="F90" i="3"/>
  <c r="G90" i="3"/>
  <c r="H90" i="3"/>
  <c r="I90" i="3"/>
  <c r="C91" i="3"/>
  <c r="D91" i="3"/>
  <c r="E91" i="3"/>
  <c r="F91" i="3"/>
  <c r="G91" i="3"/>
  <c r="H91" i="3"/>
  <c r="I91" i="3"/>
  <c r="C92" i="3"/>
  <c r="D92" i="3"/>
  <c r="E92" i="3"/>
  <c r="F92" i="3"/>
  <c r="G92" i="3"/>
  <c r="H92" i="3"/>
  <c r="I92" i="3"/>
  <c r="C93" i="3"/>
  <c r="D93" i="3"/>
  <c r="E93" i="3"/>
  <c r="F93" i="3"/>
  <c r="G93" i="3"/>
  <c r="H93" i="3"/>
  <c r="I93" i="3"/>
  <c r="C94" i="3"/>
  <c r="D94" i="3"/>
  <c r="E94" i="3"/>
  <c r="F94" i="3"/>
  <c r="G94" i="3"/>
  <c r="H94" i="3"/>
  <c r="I94" i="3"/>
  <c r="C67" i="13"/>
  <c r="D67" i="13"/>
  <c r="E67" i="13"/>
  <c r="F67" i="13"/>
  <c r="G67" i="13"/>
  <c r="H67" i="13"/>
  <c r="I67" i="13"/>
  <c r="C68" i="13"/>
  <c r="D68" i="13"/>
  <c r="E68" i="13"/>
  <c r="F68" i="13"/>
  <c r="G68" i="13"/>
  <c r="H68" i="13"/>
  <c r="I68" i="13"/>
  <c r="C69" i="13"/>
  <c r="D69" i="13"/>
  <c r="E69" i="13"/>
  <c r="F69" i="13"/>
  <c r="G69" i="13"/>
  <c r="H69" i="13"/>
  <c r="I69" i="13"/>
  <c r="C70" i="13"/>
  <c r="D70" i="13"/>
  <c r="E70" i="13"/>
  <c r="F70" i="13"/>
  <c r="G70" i="13"/>
  <c r="H70" i="13"/>
  <c r="I70" i="13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125" i="19" l="1"/>
  <c r="D125" i="19"/>
  <c r="E125" i="19"/>
  <c r="F125" i="19"/>
  <c r="G125" i="19"/>
  <c r="H125" i="19"/>
  <c r="I125" i="19"/>
  <c r="C126" i="19"/>
  <c r="D126" i="19"/>
  <c r="E126" i="19"/>
  <c r="F126" i="19"/>
  <c r="G126" i="19"/>
  <c r="H126" i="19"/>
  <c r="I126" i="19"/>
  <c r="C127" i="19"/>
  <c r="D127" i="19"/>
  <c r="E127" i="19"/>
  <c r="F127" i="19"/>
  <c r="G127" i="19"/>
  <c r="H127" i="19"/>
  <c r="I127" i="19"/>
  <c r="C128" i="19"/>
  <c r="D128" i="19"/>
  <c r="E128" i="19"/>
  <c r="F128" i="19"/>
  <c r="G128" i="19"/>
  <c r="H128" i="19"/>
  <c r="I128" i="19"/>
  <c r="C129" i="19"/>
  <c r="D129" i="19"/>
  <c r="E129" i="19"/>
  <c r="F129" i="19"/>
  <c r="G129" i="19"/>
  <c r="H129" i="19"/>
  <c r="I129" i="19"/>
  <c r="C130" i="19"/>
  <c r="D130" i="19"/>
  <c r="E130" i="19"/>
  <c r="F130" i="19"/>
  <c r="G130" i="19"/>
  <c r="H130" i="19"/>
  <c r="I130" i="19"/>
  <c r="C131" i="19"/>
  <c r="D131" i="19"/>
  <c r="E131" i="19"/>
  <c r="F131" i="19"/>
  <c r="G131" i="19"/>
  <c r="H131" i="19"/>
  <c r="I131" i="19"/>
  <c r="C132" i="19"/>
  <c r="D132" i="19"/>
  <c r="E132" i="19"/>
  <c r="F132" i="19"/>
  <c r="G132" i="19"/>
  <c r="H132" i="19"/>
  <c r="I132" i="19"/>
  <c r="C121" i="17"/>
  <c r="D121" i="17"/>
  <c r="E121" i="17"/>
  <c r="F121" i="17"/>
  <c r="G121" i="17"/>
  <c r="H121" i="17"/>
  <c r="I121" i="17"/>
  <c r="C122" i="17"/>
  <c r="D122" i="17"/>
  <c r="E122" i="17"/>
  <c r="F122" i="17"/>
  <c r="G122" i="17"/>
  <c r="H122" i="17"/>
  <c r="I122" i="17"/>
  <c r="C123" i="17"/>
  <c r="D123" i="17"/>
  <c r="E123" i="17"/>
  <c r="F123" i="17"/>
  <c r="G123" i="17"/>
  <c r="H123" i="17"/>
  <c r="I123" i="17"/>
  <c r="C124" i="17"/>
  <c r="D124" i="17"/>
  <c r="E124" i="17"/>
  <c r="F124" i="17"/>
  <c r="G124" i="17"/>
  <c r="H124" i="17"/>
  <c r="I124" i="17"/>
  <c r="C125" i="17"/>
  <c r="D125" i="17"/>
  <c r="E125" i="17"/>
  <c r="F125" i="17"/>
  <c r="G125" i="17"/>
  <c r="H125" i="17"/>
  <c r="I125" i="17"/>
  <c r="C126" i="17"/>
  <c r="D126" i="17"/>
  <c r="E126" i="17"/>
  <c r="F126" i="17"/>
  <c r="G126" i="17"/>
  <c r="H126" i="17"/>
  <c r="I126" i="17"/>
  <c r="C127" i="17"/>
  <c r="D127" i="17"/>
  <c r="E127" i="17"/>
  <c r="F127" i="17"/>
  <c r="G127" i="17"/>
  <c r="H127" i="17"/>
  <c r="I127" i="17"/>
  <c r="C119" i="17"/>
  <c r="D119" i="17"/>
  <c r="E119" i="17"/>
  <c r="F119" i="17"/>
  <c r="G119" i="17"/>
  <c r="H119" i="17"/>
  <c r="I119" i="17"/>
  <c r="C120" i="17"/>
  <c r="D120" i="17"/>
  <c r="E120" i="17"/>
  <c r="F120" i="17"/>
  <c r="G120" i="17"/>
  <c r="H120" i="17"/>
  <c r="I120" i="17"/>
  <c r="C128" i="17"/>
  <c r="D128" i="17"/>
  <c r="E128" i="17"/>
  <c r="F128" i="17"/>
  <c r="G128" i="17"/>
  <c r="H128" i="17"/>
  <c r="I128" i="17"/>
  <c r="C129" i="17"/>
  <c r="D129" i="17"/>
  <c r="E129" i="17"/>
  <c r="F129" i="17"/>
  <c r="G129" i="17"/>
  <c r="H129" i="17"/>
  <c r="I129" i="17"/>
  <c r="C130" i="17"/>
  <c r="D130" i="17"/>
  <c r="E130" i="17"/>
  <c r="F130" i="17"/>
  <c r="G130" i="17"/>
  <c r="H130" i="17"/>
  <c r="I130" i="17"/>
  <c r="C114" i="16"/>
  <c r="D114" i="16"/>
  <c r="E114" i="16"/>
  <c r="F114" i="16"/>
  <c r="G114" i="16"/>
  <c r="H114" i="16"/>
  <c r="I114" i="16"/>
  <c r="C115" i="16"/>
  <c r="D115" i="16"/>
  <c r="E115" i="16"/>
  <c r="F115" i="16"/>
  <c r="G115" i="16"/>
  <c r="H115" i="16"/>
  <c r="I115" i="16"/>
  <c r="C116" i="16"/>
  <c r="D116" i="16"/>
  <c r="E116" i="16"/>
  <c r="F116" i="16"/>
  <c r="G116" i="16"/>
  <c r="H116" i="16"/>
  <c r="I116" i="16"/>
  <c r="C118" i="16"/>
  <c r="D118" i="16"/>
  <c r="E118" i="16"/>
  <c r="F118" i="16"/>
  <c r="G118" i="16"/>
  <c r="H118" i="16"/>
  <c r="I118" i="16"/>
  <c r="C119" i="16"/>
  <c r="D119" i="16"/>
  <c r="E119" i="16"/>
  <c r="F119" i="16"/>
  <c r="G119" i="16"/>
  <c r="H119" i="16"/>
  <c r="I119" i="16"/>
  <c r="C120" i="16"/>
  <c r="D120" i="16"/>
  <c r="E120" i="16"/>
  <c r="F120" i="16"/>
  <c r="G120" i="16"/>
  <c r="H120" i="16"/>
  <c r="I120" i="16"/>
  <c r="C121" i="16"/>
  <c r="D121" i="16"/>
  <c r="E121" i="16"/>
  <c r="F121" i="16"/>
  <c r="G121" i="16"/>
  <c r="H121" i="16"/>
  <c r="I121" i="16"/>
  <c r="C122" i="16"/>
  <c r="D122" i="16"/>
  <c r="E122" i="16"/>
  <c r="F122" i="16"/>
  <c r="G122" i="16"/>
  <c r="H122" i="16"/>
  <c r="I122" i="16"/>
  <c r="C145" i="15"/>
  <c r="D145" i="15"/>
  <c r="E145" i="15"/>
  <c r="F145" i="15"/>
  <c r="G145" i="15"/>
  <c r="H145" i="15"/>
  <c r="I145" i="15"/>
  <c r="C146" i="15"/>
  <c r="D146" i="15"/>
  <c r="E146" i="15"/>
  <c r="F146" i="15"/>
  <c r="G146" i="15"/>
  <c r="H146" i="15"/>
  <c r="I146" i="15"/>
  <c r="C147" i="15"/>
  <c r="D147" i="15"/>
  <c r="E147" i="15"/>
  <c r="F147" i="15"/>
  <c r="G147" i="15"/>
  <c r="H147" i="15"/>
  <c r="I147" i="15"/>
  <c r="C148" i="15"/>
  <c r="D148" i="15"/>
  <c r="E148" i="15"/>
  <c r="F148" i="15"/>
  <c r="G148" i="15"/>
  <c r="H148" i="15"/>
  <c r="I148" i="15"/>
  <c r="C149" i="15"/>
  <c r="D149" i="15"/>
  <c r="E149" i="15"/>
  <c r="F149" i="15"/>
  <c r="G149" i="15"/>
  <c r="H149" i="15"/>
  <c r="I149" i="15"/>
  <c r="C150" i="15"/>
  <c r="D150" i="15"/>
  <c r="E150" i="15"/>
  <c r="F150" i="15"/>
  <c r="G150" i="15"/>
  <c r="H150" i="15"/>
  <c r="I150" i="15"/>
  <c r="C151" i="15"/>
  <c r="D151" i="15"/>
  <c r="E151" i="15"/>
  <c r="F151" i="15"/>
  <c r="G151" i="15"/>
  <c r="H151" i="15"/>
  <c r="I151" i="15"/>
  <c r="C152" i="15"/>
  <c r="D152" i="15"/>
  <c r="E152" i="15"/>
  <c r="F152" i="15"/>
  <c r="G152" i="15"/>
  <c r="H152" i="15"/>
  <c r="I152" i="15"/>
  <c r="C153" i="15"/>
  <c r="D153" i="15"/>
  <c r="E153" i="15"/>
  <c r="F153" i="15"/>
  <c r="G153" i="15"/>
  <c r="H153" i="15"/>
  <c r="I153" i="15"/>
  <c r="I50" i="14"/>
  <c r="H50" i="14"/>
  <c r="G50" i="14"/>
  <c r="F50" i="14"/>
  <c r="E50" i="14"/>
  <c r="D50" i="14"/>
  <c r="C50" i="14"/>
  <c r="I49" i="14"/>
  <c r="H49" i="14"/>
  <c r="G49" i="14"/>
  <c r="F49" i="14"/>
  <c r="E49" i="14"/>
  <c r="D49" i="14"/>
  <c r="C49" i="14"/>
  <c r="I48" i="14"/>
  <c r="H48" i="14"/>
  <c r="G48" i="14"/>
  <c r="F48" i="14"/>
  <c r="E48" i="14"/>
  <c r="D48" i="14"/>
  <c r="C48" i="14"/>
  <c r="I47" i="14"/>
  <c r="H47" i="14"/>
  <c r="G47" i="14"/>
  <c r="F47" i="14"/>
  <c r="E47" i="14"/>
  <c r="D47" i="14"/>
  <c r="C47" i="14"/>
  <c r="I46" i="14"/>
  <c r="H46" i="14"/>
  <c r="G46" i="14"/>
  <c r="F46" i="14"/>
  <c r="E46" i="14"/>
  <c r="D46" i="14"/>
  <c r="C46" i="14"/>
  <c r="I45" i="14"/>
  <c r="H45" i="14"/>
  <c r="G45" i="14"/>
  <c r="F45" i="14"/>
  <c r="E45" i="14"/>
  <c r="D45" i="14"/>
  <c r="C45" i="14"/>
  <c r="I44" i="14"/>
  <c r="H44" i="14"/>
  <c r="G44" i="14"/>
  <c r="F44" i="14"/>
  <c r="E44" i="14"/>
  <c r="D44" i="14"/>
  <c r="C44" i="14"/>
  <c r="I43" i="14"/>
  <c r="H43" i="14"/>
  <c r="G43" i="14"/>
  <c r="F43" i="14"/>
  <c r="E43" i="14"/>
  <c r="D43" i="14"/>
  <c r="C43" i="14"/>
  <c r="I42" i="14"/>
  <c r="H42" i="14"/>
  <c r="G42" i="14"/>
  <c r="F42" i="14"/>
  <c r="E42" i="14"/>
  <c r="D42" i="14"/>
  <c r="C42" i="14"/>
  <c r="I41" i="14"/>
  <c r="H41" i="14"/>
  <c r="G41" i="14"/>
  <c r="F41" i="14"/>
  <c r="E41" i="14"/>
  <c r="D41" i="14"/>
  <c r="C41" i="14"/>
  <c r="I40" i="14"/>
  <c r="H40" i="14"/>
  <c r="G40" i="14"/>
  <c r="F40" i="14"/>
  <c r="E40" i="14"/>
  <c r="D40" i="14"/>
  <c r="C40" i="14"/>
  <c r="I39" i="14"/>
  <c r="H39" i="14"/>
  <c r="G39" i="14"/>
  <c r="F39" i="14"/>
  <c r="E39" i="14"/>
  <c r="D39" i="14"/>
  <c r="C39" i="14"/>
  <c r="I38" i="14"/>
  <c r="H38" i="14"/>
  <c r="G38" i="14"/>
  <c r="F38" i="14"/>
  <c r="E38" i="14"/>
  <c r="D38" i="14"/>
  <c r="C38" i="14"/>
  <c r="I37" i="14"/>
  <c r="H37" i="14"/>
  <c r="G37" i="14"/>
  <c r="F37" i="14"/>
  <c r="E37" i="14"/>
  <c r="D37" i="14"/>
  <c r="C37" i="14"/>
  <c r="I36" i="14"/>
  <c r="H36" i="14"/>
  <c r="G36" i="14"/>
  <c r="F36" i="14"/>
  <c r="E36" i="14"/>
  <c r="D36" i="14"/>
  <c r="C36" i="14"/>
  <c r="I35" i="14"/>
  <c r="H35" i="14"/>
  <c r="G35" i="14"/>
  <c r="F35" i="14"/>
  <c r="E35" i="14"/>
  <c r="D35" i="14"/>
  <c r="C35" i="14"/>
  <c r="I34" i="14"/>
  <c r="H34" i="14"/>
  <c r="G34" i="14"/>
  <c r="F34" i="14"/>
  <c r="E34" i="14"/>
  <c r="D34" i="14"/>
  <c r="C34" i="14"/>
  <c r="I33" i="14"/>
  <c r="H33" i="14"/>
  <c r="G33" i="14"/>
  <c r="F33" i="14"/>
  <c r="E33" i="14"/>
  <c r="D33" i="14"/>
  <c r="C33" i="14"/>
  <c r="I32" i="14"/>
  <c r="H32" i="14"/>
  <c r="G32" i="14"/>
  <c r="F32" i="14"/>
  <c r="E32" i="14"/>
  <c r="D32" i="14"/>
  <c r="C32" i="14"/>
  <c r="C71" i="13"/>
  <c r="D71" i="13"/>
  <c r="E71" i="13"/>
  <c r="F71" i="13"/>
  <c r="G71" i="13"/>
  <c r="H71" i="13"/>
  <c r="I71" i="13"/>
  <c r="C72" i="13"/>
  <c r="D72" i="13"/>
  <c r="E72" i="13"/>
  <c r="F72" i="13"/>
  <c r="G72" i="13"/>
  <c r="H72" i="13"/>
  <c r="I72" i="13"/>
  <c r="C73" i="13"/>
  <c r="D73" i="13"/>
  <c r="E73" i="13"/>
  <c r="F73" i="13"/>
  <c r="G73" i="13"/>
  <c r="H73" i="13"/>
  <c r="I73" i="13"/>
  <c r="C74" i="13"/>
  <c r="D74" i="13"/>
  <c r="E74" i="13"/>
  <c r="F74" i="13"/>
  <c r="G74" i="13"/>
  <c r="H74" i="13"/>
  <c r="I74" i="13"/>
  <c r="C75" i="13"/>
  <c r="D75" i="13"/>
  <c r="E75" i="13"/>
  <c r="F75" i="13"/>
  <c r="G75" i="13"/>
  <c r="H75" i="13"/>
  <c r="I75" i="13"/>
  <c r="C76" i="13"/>
  <c r="D76" i="13"/>
  <c r="E76" i="13"/>
  <c r="F76" i="13"/>
  <c r="G76" i="13"/>
  <c r="H76" i="13"/>
  <c r="I76" i="13"/>
  <c r="C77" i="13"/>
  <c r="D77" i="13"/>
  <c r="E77" i="13"/>
  <c r="F77" i="13"/>
  <c r="G77" i="13"/>
  <c r="H77" i="13"/>
  <c r="I77" i="13"/>
  <c r="C78" i="13"/>
  <c r="D78" i="13"/>
  <c r="E78" i="13"/>
  <c r="F78" i="13"/>
  <c r="G78" i="13"/>
  <c r="H78" i="13"/>
  <c r="I78" i="13"/>
  <c r="C79" i="13"/>
  <c r="D79" i="13"/>
  <c r="E79" i="13"/>
  <c r="F79" i="13"/>
  <c r="G79" i="13"/>
  <c r="H79" i="13"/>
  <c r="I79" i="13"/>
  <c r="C80" i="13"/>
  <c r="D80" i="13"/>
  <c r="E80" i="13"/>
  <c r="F80" i="13"/>
  <c r="G80" i="13"/>
  <c r="H80" i="13"/>
  <c r="I80" i="13"/>
  <c r="C81" i="13"/>
  <c r="D81" i="13"/>
  <c r="E81" i="13"/>
  <c r="F81" i="13"/>
  <c r="G81" i="13"/>
  <c r="H81" i="13"/>
  <c r="I81" i="13"/>
  <c r="C82" i="13"/>
  <c r="D82" i="13"/>
  <c r="E82" i="13"/>
  <c r="F82" i="13"/>
  <c r="G82" i="13"/>
  <c r="H82" i="13"/>
  <c r="I82" i="13"/>
  <c r="C83" i="13"/>
  <c r="D83" i="13"/>
  <c r="E83" i="13"/>
  <c r="F83" i="13"/>
  <c r="G83" i="13"/>
  <c r="H83" i="13"/>
  <c r="I83" i="13"/>
  <c r="C84" i="13"/>
  <c r="D84" i="13"/>
  <c r="E84" i="13"/>
  <c r="F84" i="13"/>
  <c r="G84" i="13"/>
  <c r="H84" i="13"/>
  <c r="I84" i="13"/>
  <c r="C77" i="11"/>
  <c r="D77" i="11"/>
  <c r="E77" i="11"/>
  <c r="F77" i="11"/>
  <c r="G77" i="11"/>
  <c r="H77" i="11"/>
  <c r="I77" i="11"/>
  <c r="C78" i="11"/>
  <c r="D78" i="11"/>
  <c r="E78" i="11"/>
  <c r="F78" i="11"/>
  <c r="G78" i="11"/>
  <c r="H78" i="11"/>
  <c r="I78" i="11"/>
  <c r="C79" i="11"/>
  <c r="D79" i="11"/>
  <c r="E79" i="11"/>
  <c r="F79" i="11"/>
  <c r="G79" i="11"/>
  <c r="H79" i="11"/>
  <c r="I79" i="11"/>
  <c r="C80" i="11"/>
  <c r="D80" i="11"/>
  <c r="E80" i="11"/>
  <c r="F80" i="11"/>
  <c r="G80" i="11"/>
  <c r="H80" i="11"/>
  <c r="I80" i="11"/>
  <c r="C81" i="11"/>
  <c r="D81" i="11"/>
  <c r="E81" i="11"/>
  <c r="F81" i="11"/>
  <c r="G81" i="11"/>
  <c r="H81" i="11"/>
  <c r="I81" i="11"/>
  <c r="C82" i="11"/>
  <c r="D82" i="11"/>
  <c r="E82" i="11"/>
  <c r="F82" i="11"/>
  <c r="G82" i="11"/>
  <c r="H82" i="11"/>
  <c r="I82" i="11"/>
  <c r="C83" i="11"/>
  <c r="D83" i="11"/>
  <c r="E83" i="11"/>
  <c r="F83" i="11"/>
  <c r="G83" i="11"/>
  <c r="H83" i="11"/>
  <c r="I83" i="11"/>
  <c r="C84" i="11"/>
  <c r="D84" i="11"/>
  <c r="E84" i="11"/>
  <c r="F84" i="11"/>
  <c r="G84" i="11"/>
  <c r="H84" i="11"/>
  <c r="I84" i="11"/>
  <c r="C85" i="11"/>
  <c r="D85" i="11"/>
  <c r="E85" i="11"/>
  <c r="F85" i="11"/>
  <c r="G85" i="11"/>
  <c r="H85" i="11"/>
  <c r="I85" i="11"/>
  <c r="C86" i="11"/>
  <c r="D86" i="11"/>
  <c r="E86" i="11"/>
  <c r="F86" i="11"/>
  <c r="G86" i="11"/>
  <c r="H86" i="11"/>
  <c r="I86" i="11"/>
  <c r="C87" i="11"/>
  <c r="D87" i="11"/>
  <c r="E87" i="11"/>
  <c r="F87" i="11"/>
  <c r="G87" i="11"/>
  <c r="H87" i="11"/>
  <c r="I87" i="11"/>
  <c r="C82" i="10"/>
  <c r="D82" i="10"/>
  <c r="E82" i="10"/>
  <c r="F82" i="10"/>
  <c r="G82" i="10"/>
  <c r="H82" i="10"/>
  <c r="I82" i="10"/>
  <c r="C83" i="10"/>
  <c r="D83" i="10"/>
  <c r="E83" i="10"/>
  <c r="F83" i="10"/>
  <c r="G83" i="10"/>
  <c r="H83" i="10"/>
  <c r="I83" i="10"/>
  <c r="C84" i="10"/>
  <c r="D84" i="10"/>
  <c r="E84" i="10"/>
  <c r="F84" i="10"/>
  <c r="G84" i="10"/>
  <c r="H84" i="10"/>
  <c r="I84" i="10"/>
  <c r="C85" i="10"/>
  <c r="D85" i="10"/>
  <c r="E85" i="10"/>
  <c r="F85" i="10"/>
  <c r="G85" i="10"/>
  <c r="H85" i="10"/>
  <c r="I85" i="10"/>
  <c r="C86" i="10"/>
  <c r="D86" i="10"/>
  <c r="E86" i="10"/>
  <c r="F86" i="10"/>
  <c r="G86" i="10"/>
  <c r="H86" i="10"/>
  <c r="I86" i="10"/>
  <c r="C87" i="10"/>
  <c r="D87" i="10"/>
  <c r="E87" i="10"/>
  <c r="F87" i="10"/>
  <c r="G87" i="10"/>
  <c r="H87" i="10"/>
  <c r="I87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E90" i="10"/>
  <c r="F90" i="10"/>
  <c r="G90" i="10"/>
  <c r="H90" i="10"/>
  <c r="I90" i="10"/>
  <c r="C91" i="10"/>
  <c r="D91" i="10"/>
  <c r="E91" i="10"/>
  <c r="F91" i="10"/>
  <c r="G91" i="10"/>
  <c r="H91" i="10"/>
  <c r="I91" i="10"/>
  <c r="C92" i="10"/>
  <c r="D92" i="10"/>
  <c r="E92" i="10"/>
  <c r="F92" i="10"/>
  <c r="G92" i="10"/>
  <c r="H92" i="10"/>
  <c r="I92" i="10"/>
  <c r="C54" i="9"/>
  <c r="D54" i="9"/>
  <c r="E54" i="9"/>
  <c r="F54" i="9"/>
  <c r="G54" i="9"/>
  <c r="H54" i="9"/>
  <c r="I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C57" i="9"/>
  <c r="D57" i="9"/>
  <c r="E57" i="9"/>
  <c r="F57" i="9"/>
  <c r="G57" i="9"/>
  <c r="H57" i="9"/>
  <c r="I57" i="9"/>
  <c r="C58" i="9"/>
  <c r="D58" i="9"/>
  <c r="E58" i="9"/>
  <c r="F58" i="9"/>
  <c r="G58" i="9"/>
  <c r="H58" i="9"/>
  <c r="I58" i="9"/>
  <c r="C59" i="9"/>
  <c r="D59" i="9"/>
  <c r="E59" i="9"/>
  <c r="F59" i="9"/>
  <c r="G59" i="9"/>
  <c r="H59" i="9"/>
  <c r="I59" i="9"/>
  <c r="C60" i="9"/>
  <c r="D60" i="9"/>
  <c r="E60" i="9"/>
  <c r="F60" i="9"/>
  <c r="G60" i="9"/>
  <c r="H60" i="9"/>
  <c r="I60" i="9"/>
  <c r="C61" i="9"/>
  <c r="D61" i="9"/>
  <c r="E61" i="9"/>
  <c r="F61" i="9"/>
  <c r="G61" i="9"/>
  <c r="H61" i="9"/>
  <c r="I61" i="9"/>
  <c r="C62" i="9"/>
  <c r="D62" i="9"/>
  <c r="E62" i="9"/>
  <c r="F62" i="9"/>
  <c r="G62" i="9"/>
  <c r="H62" i="9"/>
  <c r="I62" i="9"/>
  <c r="C63" i="9"/>
  <c r="D63" i="9"/>
  <c r="E63" i="9"/>
  <c r="F63" i="9"/>
  <c r="G63" i="9"/>
  <c r="H63" i="9"/>
  <c r="I63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C66" i="9"/>
  <c r="D66" i="9"/>
  <c r="E66" i="9"/>
  <c r="F66" i="9"/>
  <c r="G66" i="9"/>
  <c r="H66" i="9"/>
  <c r="I66" i="9"/>
  <c r="C67" i="9"/>
  <c r="D67" i="9"/>
  <c r="E67" i="9"/>
  <c r="F67" i="9"/>
  <c r="G67" i="9"/>
  <c r="H67" i="9"/>
  <c r="I67" i="9"/>
  <c r="C68" i="9"/>
  <c r="D68" i="9"/>
  <c r="E68" i="9"/>
  <c r="F68" i="9"/>
  <c r="G68" i="9"/>
  <c r="H68" i="9"/>
  <c r="I68" i="9"/>
  <c r="C69" i="9"/>
  <c r="D69" i="9"/>
  <c r="E69" i="9"/>
  <c r="F69" i="9"/>
  <c r="G69" i="9"/>
  <c r="H69" i="9"/>
  <c r="I69" i="9"/>
  <c r="C70" i="9"/>
  <c r="D70" i="9"/>
  <c r="E70" i="9"/>
  <c r="F70" i="9"/>
  <c r="G70" i="9"/>
  <c r="H70" i="9"/>
  <c r="I70" i="9"/>
  <c r="C110" i="8"/>
  <c r="D110" i="8"/>
  <c r="E110" i="8"/>
  <c r="F110" i="8"/>
  <c r="G110" i="8"/>
  <c r="H110" i="8"/>
  <c r="I110" i="8"/>
  <c r="C111" i="8"/>
  <c r="D111" i="8"/>
  <c r="E111" i="8"/>
  <c r="F111" i="8"/>
  <c r="G111" i="8"/>
  <c r="H111" i="8"/>
  <c r="I111" i="8"/>
  <c r="C112" i="8"/>
  <c r="D112" i="8"/>
  <c r="E112" i="8"/>
  <c r="F112" i="8"/>
  <c r="G112" i="8"/>
  <c r="H112" i="8"/>
  <c r="I112" i="8"/>
  <c r="C113" i="8"/>
  <c r="D113" i="8"/>
  <c r="E113" i="8"/>
  <c r="F113" i="8"/>
  <c r="G113" i="8"/>
  <c r="H113" i="8"/>
  <c r="I113" i="8"/>
  <c r="C114" i="8"/>
  <c r="D114" i="8"/>
  <c r="E114" i="8"/>
  <c r="F114" i="8"/>
  <c r="G114" i="8"/>
  <c r="H114" i="8"/>
  <c r="I114" i="8"/>
  <c r="C115" i="8"/>
  <c r="D115" i="8"/>
  <c r="E115" i="8"/>
  <c r="F115" i="8"/>
  <c r="G115" i="8"/>
  <c r="H115" i="8"/>
  <c r="I115" i="8"/>
  <c r="C78" i="7"/>
  <c r="D78" i="7"/>
  <c r="E78" i="7"/>
  <c r="F78" i="7"/>
  <c r="G78" i="7"/>
  <c r="H78" i="7"/>
  <c r="I78" i="7"/>
  <c r="C79" i="7"/>
  <c r="D79" i="7"/>
  <c r="E79" i="7"/>
  <c r="F79" i="7"/>
  <c r="G79" i="7"/>
  <c r="H79" i="7"/>
  <c r="I79" i="7"/>
  <c r="C80" i="7"/>
  <c r="D80" i="7"/>
  <c r="E80" i="7"/>
  <c r="F80" i="7"/>
  <c r="G80" i="7"/>
  <c r="H80" i="7"/>
  <c r="I80" i="7"/>
  <c r="C81" i="7"/>
  <c r="D81" i="7"/>
  <c r="E81" i="7"/>
  <c r="F81" i="7"/>
  <c r="G81" i="7"/>
  <c r="H81" i="7"/>
  <c r="I81" i="7"/>
  <c r="C82" i="7"/>
  <c r="D82" i="7"/>
  <c r="E82" i="7"/>
  <c r="F82" i="7"/>
  <c r="G82" i="7"/>
  <c r="H82" i="7"/>
  <c r="I82" i="7"/>
  <c r="C83" i="7"/>
  <c r="D83" i="7"/>
  <c r="E83" i="7"/>
  <c r="F83" i="7"/>
  <c r="G83" i="7"/>
  <c r="H83" i="7"/>
  <c r="I83" i="7"/>
  <c r="C84" i="7"/>
  <c r="D84" i="7"/>
  <c r="E84" i="7"/>
  <c r="F84" i="7"/>
  <c r="G84" i="7"/>
  <c r="H84" i="7"/>
  <c r="I84" i="7"/>
  <c r="C85" i="7"/>
  <c r="D85" i="7"/>
  <c r="E85" i="7"/>
  <c r="F85" i="7"/>
  <c r="G85" i="7"/>
  <c r="H85" i="7"/>
  <c r="I85" i="7"/>
  <c r="C86" i="7"/>
  <c r="D86" i="7"/>
  <c r="E86" i="7"/>
  <c r="F86" i="7"/>
  <c r="G86" i="7"/>
  <c r="H86" i="7"/>
  <c r="I86" i="7"/>
  <c r="C87" i="7"/>
  <c r="D87" i="7"/>
  <c r="E87" i="7"/>
  <c r="F87" i="7"/>
  <c r="G87" i="7"/>
  <c r="H87" i="7"/>
  <c r="I87" i="7"/>
  <c r="C88" i="7"/>
  <c r="D88" i="7"/>
  <c r="E88" i="7"/>
  <c r="F88" i="7"/>
  <c r="G88" i="7"/>
  <c r="H88" i="7"/>
  <c r="I88" i="7"/>
  <c r="C89" i="7"/>
  <c r="D89" i="7"/>
  <c r="E89" i="7"/>
  <c r="F89" i="7"/>
  <c r="G89" i="7"/>
  <c r="H89" i="7"/>
  <c r="I89" i="7"/>
  <c r="C87" i="6"/>
  <c r="D87" i="6"/>
  <c r="E87" i="6"/>
  <c r="F87" i="6"/>
  <c r="G87" i="6"/>
  <c r="H87" i="6"/>
  <c r="I87" i="6"/>
  <c r="C88" i="6"/>
  <c r="D88" i="6"/>
  <c r="E88" i="6"/>
  <c r="F88" i="6"/>
  <c r="G88" i="6"/>
  <c r="H88" i="6"/>
  <c r="I88" i="6"/>
  <c r="C89" i="6"/>
  <c r="D89" i="6"/>
  <c r="E89" i="6"/>
  <c r="F89" i="6"/>
  <c r="G89" i="6"/>
  <c r="H89" i="6"/>
  <c r="I89" i="6"/>
  <c r="C90" i="6"/>
  <c r="D90" i="6"/>
  <c r="E90" i="6"/>
  <c r="F90" i="6"/>
  <c r="G90" i="6"/>
  <c r="H90" i="6"/>
  <c r="I90" i="6"/>
  <c r="C91" i="6"/>
  <c r="D91" i="6"/>
  <c r="E91" i="6"/>
  <c r="F91" i="6"/>
  <c r="G91" i="6"/>
  <c r="H91" i="6"/>
  <c r="I91" i="6"/>
  <c r="C92" i="6"/>
  <c r="D92" i="6"/>
  <c r="E92" i="6"/>
  <c r="F92" i="6"/>
  <c r="G92" i="6"/>
  <c r="H92" i="6"/>
  <c r="I92" i="6"/>
  <c r="C93" i="6"/>
  <c r="D93" i="6"/>
  <c r="E93" i="6"/>
  <c r="F93" i="6"/>
  <c r="G93" i="6"/>
  <c r="H93" i="6"/>
  <c r="I93" i="6"/>
  <c r="C94" i="6"/>
  <c r="D94" i="6"/>
  <c r="E94" i="6"/>
  <c r="F94" i="6"/>
  <c r="G94" i="6"/>
  <c r="H94" i="6"/>
  <c r="I94" i="6"/>
  <c r="C95" i="6"/>
  <c r="D95" i="6"/>
  <c r="E95" i="6"/>
  <c r="F95" i="6"/>
  <c r="G95" i="6"/>
  <c r="H95" i="6"/>
  <c r="I95" i="6"/>
  <c r="C96" i="6"/>
  <c r="D96" i="6"/>
  <c r="E96" i="6"/>
  <c r="F96" i="6"/>
  <c r="G96" i="6"/>
  <c r="H96" i="6"/>
  <c r="I96" i="6"/>
  <c r="C97" i="6"/>
  <c r="D97" i="6"/>
  <c r="E97" i="6"/>
  <c r="F97" i="6"/>
  <c r="G97" i="6"/>
  <c r="H97" i="6"/>
  <c r="I97" i="6"/>
  <c r="C99" i="6"/>
  <c r="D99" i="6"/>
  <c r="E99" i="6"/>
  <c r="F99" i="6"/>
  <c r="G99" i="6"/>
  <c r="H99" i="6"/>
  <c r="I99" i="6"/>
  <c r="C100" i="6"/>
  <c r="D100" i="6"/>
  <c r="E100" i="6"/>
  <c r="F100" i="6"/>
  <c r="G100" i="6"/>
  <c r="H100" i="6"/>
  <c r="I100" i="6"/>
  <c r="C57" i="5"/>
  <c r="D57" i="5"/>
  <c r="E57" i="5"/>
  <c r="F57" i="5"/>
  <c r="G57" i="5"/>
  <c r="H57" i="5"/>
  <c r="I57" i="5"/>
  <c r="C58" i="5"/>
  <c r="D58" i="5"/>
  <c r="E58" i="5"/>
  <c r="F58" i="5"/>
  <c r="G58" i="5"/>
  <c r="H58" i="5"/>
  <c r="I58" i="5"/>
  <c r="C59" i="5"/>
  <c r="D59" i="5"/>
  <c r="E59" i="5"/>
  <c r="F59" i="5"/>
  <c r="G59" i="5"/>
  <c r="H59" i="5"/>
  <c r="I59" i="5"/>
  <c r="C60" i="5"/>
  <c r="D60" i="5"/>
  <c r="E60" i="5"/>
  <c r="F60" i="5"/>
  <c r="G60" i="5"/>
  <c r="H60" i="5"/>
  <c r="I60" i="5"/>
  <c r="C61" i="5"/>
  <c r="D61" i="5"/>
  <c r="E61" i="5"/>
  <c r="F61" i="5"/>
  <c r="G61" i="5"/>
  <c r="H61" i="5"/>
  <c r="I61" i="5"/>
  <c r="C62" i="5"/>
  <c r="D62" i="5"/>
  <c r="E62" i="5"/>
  <c r="F62" i="5"/>
  <c r="G62" i="5"/>
  <c r="H62" i="5"/>
  <c r="I62" i="5"/>
  <c r="C63" i="5"/>
  <c r="D63" i="5"/>
  <c r="E63" i="5"/>
  <c r="F63" i="5"/>
  <c r="G63" i="5"/>
  <c r="H63" i="5"/>
  <c r="I63" i="5"/>
  <c r="C64" i="5"/>
  <c r="D64" i="5"/>
  <c r="E64" i="5"/>
  <c r="F64" i="5"/>
  <c r="G64" i="5"/>
  <c r="H64" i="5"/>
  <c r="I64" i="5"/>
  <c r="C65" i="5"/>
  <c r="D65" i="5"/>
  <c r="E65" i="5"/>
  <c r="F65" i="5"/>
  <c r="G65" i="5"/>
  <c r="H65" i="5"/>
  <c r="I65" i="5"/>
  <c r="C66" i="5"/>
  <c r="D66" i="5"/>
  <c r="E66" i="5"/>
  <c r="F66" i="5"/>
  <c r="G66" i="5"/>
  <c r="H66" i="5"/>
  <c r="I66" i="5"/>
  <c r="C67" i="5"/>
  <c r="D67" i="5"/>
  <c r="E67" i="5"/>
  <c r="F67" i="5"/>
  <c r="G67" i="5"/>
  <c r="H67" i="5"/>
  <c r="I67" i="5"/>
  <c r="C68" i="5"/>
  <c r="D68" i="5"/>
  <c r="E68" i="5"/>
  <c r="F68" i="5"/>
  <c r="G68" i="5"/>
  <c r="H68" i="5"/>
  <c r="I68" i="5"/>
  <c r="C69" i="5"/>
  <c r="D69" i="5"/>
  <c r="E69" i="5"/>
  <c r="F69" i="5"/>
  <c r="G69" i="5"/>
  <c r="H69" i="5"/>
  <c r="I69" i="5"/>
  <c r="C70" i="5"/>
  <c r="D70" i="5"/>
  <c r="E70" i="5"/>
  <c r="F70" i="5"/>
  <c r="G70" i="5"/>
  <c r="H70" i="5"/>
  <c r="I70" i="5"/>
  <c r="C115" i="4"/>
  <c r="D115" i="4"/>
  <c r="E115" i="4"/>
  <c r="F115" i="4"/>
  <c r="G115" i="4"/>
  <c r="H115" i="4"/>
  <c r="I115" i="4"/>
  <c r="C116" i="4"/>
  <c r="D116" i="4"/>
  <c r="E116" i="4"/>
  <c r="F116" i="4"/>
  <c r="G116" i="4"/>
  <c r="H116" i="4"/>
  <c r="I116" i="4"/>
  <c r="C117" i="4"/>
  <c r="D117" i="4"/>
  <c r="E117" i="4"/>
  <c r="F117" i="4"/>
  <c r="G117" i="4"/>
  <c r="H117" i="4"/>
  <c r="I117" i="4"/>
  <c r="C118" i="4"/>
  <c r="D118" i="4"/>
  <c r="E118" i="4"/>
  <c r="F118" i="4"/>
  <c r="G118" i="4"/>
  <c r="H118" i="4"/>
  <c r="I118" i="4"/>
  <c r="C119" i="4"/>
  <c r="D119" i="4"/>
  <c r="E119" i="4"/>
  <c r="F119" i="4"/>
  <c r="G119" i="4"/>
  <c r="H119" i="4"/>
  <c r="I119" i="4"/>
  <c r="C120" i="4"/>
  <c r="D120" i="4"/>
  <c r="E120" i="4"/>
  <c r="F120" i="4"/>
  <c r="G120" i="4"/>
  <c r="H120" i="4"/>
  <c r="I120" i="4"/>
  <c r="C121" i="4"/>
  <c r="D121" i="4"/>
  <c r="E121" i="4"/>
  <c r="F121" i="4"/>
  <c r="G121" i="4"/>
  <c r="H121" i="4"/>
  <c r="I121" i="4"/>
  <c r="C122" i="4"/>
  <c r="D122" i="4"/>
  <c r="E122" i="4"/>
  <c r="F122" i="4"/>
  <c r="G122" i="4"/>
  <c r="H122" i="4"/>
  <c r="I122" i="4"/>
  <c r="C123" i="4"/>
  <c r="D123" i="4"/>
  <c r="E123" i="4"/>
  <c r="F123" i="4"/>
  <c r="G123" i="4"/>
  <c r="H123" i="4"/>
  <c r="I123" i="4"/>
  <c r="C124" i="4"/>
  <c r="D124" i="4"/>
  <c r="E124" i="4"/>
  <c r="F124" i="4"/>
  <c r="G124" i="4"/>
  <c r="H124" i="4"/>
  <c r="I124" i="4"/>
  <c r="C125" i="4"/>
  <c r="D125" i="4"/>
  <c r="E125" i="4"/>
  <c r="F125" i="4"/>
  <c r="G125" i="4"/>
  <c r="H125" i="4"/>
  <c r="I125" i="4"/>
  <c r="C96" i="3"/>
  <c r="D96" i="3"/>
  <c r="E96" i="3"/>
  <c r="F96" i="3"/>
  <c r="G96" i="3"/>
  <c r="H96" i="3"/>
  <c r="I96" i="3"/>
  <c r="C97" i="3"/>
  <c r="D97" i="3"/>
  <c r="E97" i="3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104" i="3"/>
  <c r="G104" i="3"/>
  <c r="H104" i="3"/>
  <c r="I104" i="3"/>
  <c r="C105" i="3"/>
  <c r="D105" i="3"/>
  <c r="E105" i="3"/>
  <c r="F105" i="3"/>
  <c r="G105" i="3"/>
  <c r="H105" i="3"/>
  <c r="I105" i="3"/>
  <c r="C106" i="3"/>
  <c r="D106" i="3"/>
  <c r="E106" i="3"/>
  <c r="F106" i="3"/>
  <c r="G106" i="3"/>
  <c r="H106" i="3"/>
  <c r="I106" i="3"/>
  <c r="C107" i="3"/>
  <c r="D107" i="3"/>
  <c r="E107" i="3"/>
  <c r="F107" i="3"/>
  <c r="G107" i="3"/>
  <c r="H107" i="3"/>
  <c r="I107" i="3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33" i="19" l="1"/>
  <c r="D133" i="19"/>
  <c r="E133" i="19"/>
  <c r="F133" i="19"/>
  <c r="G133" i="19"/>
  <c r="H133" i="19"/>
  <c r="I133" i="19"/>
  <c r="C134" i="19"/>
  <c r="D134" i="19"/>
  <c r="E134" i="19"/>
  <c r="F134" i="19"/>
  <c r="G134" i="19"/>
  <c r="H134" i="19"/>
  <c r="I134" i="19"/>
  <c r="C135" i="19"/>
  <c r="D135" i="19"/>
  <c r="E135" i="19"/>
  <c r="F135" i="19"/>
  <c r="G135" i="19"/>
  <c r="H135" i="19"/>
  <c r="I135" i="19"/>
  <c r="C136" i="19"/>
  <c r="D136" i="19"/>
  <c r="E136" i="19"/>
  <c r="F136" i="19"/>
  <c r="G136" i="19"/>
  <c r="H136" i="19"/>
  <c r="I136" i="19"/>
  <c r="C137" i="19"/>
  <c r="D137" i="19"/>
  <c r="E137" i="19"/>
  <c r="F137" i="19"/>
  <c r="G137" i="19"/>
  <c r="H137" i="19"/>
  <c r="I137" i="19"/>
  <c r="C138" i="19"/>
  <c r="D138" i="19"/>
  <c r="E138" i="19"/>
  <c r="F138" i="19"/>
  <c r="G138" i="19"/>
  <c r="H138" i="19"/>
  <c r="I138" i="19"/>
  <c r="C139" i="19"/>
  <c r="D139" i="19"/>
  <c r="E139" i="19"/>
  <c r="F139" i="19"/>
  <c r="G139" i="19"/>
  <c r="H139" i="19"/>
  <c r="I139" i="19"/>
  <c r="C140" i="19"/>
  <c r="D140" i="19"/>
  <c r="E140" i="19"/>
  <c r="F140" i="19"/>
  <c r="G140" i="19"/>
  <c r="H140" i="19"/>
  <c r="I140" i="19"/>
  <c r="C141" i="19"/>
  <c r="D141" i="19"/>
  <c r="E141" i="19"/>
  <c r="F141" i="19"/>
  <c r="G141" i="19"/>
  <c r="H141" i="19"/>
  <c r="I141" i="19"/>
  <c r="C142" i="19"/>
  <c r="D142" i="19"/>
  <c r="E142" i="19"/>
  <c r="F142" i="19"/>
  <c r="G142" i="19"/>
  <c r="H142" i="19"/>
  <c r="I142" i="19"/>
  <c r="C143" i="19"/>
  <c r="D143" i="19"/>
  <c r="E143" i="19"/>
  <c r="F143" i="19"/>
  <c r="G143" i="19"/>
  <c r="H143" i="19"/>
  <c r="I143" i="19"/>
  <c r="C144" i="19"/>
  <c r="D144" i="19"/>
  <c r="E144" i="19"/>
  <c r="F144" i="19"/>
  <c r="G144" i="19"/>
  <c r="H144" i="19"/>
  <c r="I144" i="19"/>
  <c r="C145" i="19"/>
  <c r="D145" i="19"/>
  <c r="E145" i="19"/>
  <c r="F145" i="19"/>
  <c r="G145" i="19"/>
  <c r="H145" i="19"/>
  <c r="I145" i="19"/>
  <c r="C146" i="19"/>
  <c r="D146" i="19"/>
  <c r="E146" i="19"/>
  <c r="F146" i="19"/>
  <c r="G146" i="19"/>
  <c r="H146" i="19"/>
  <c r="I146" i="19"/>
  <c r="C147" i="19"/>
  <c r="D147" i="19"/>
  <c r="E147" i="19"/>
  <c r="F147" i="19"/>
  <c r="G147" i="19"/>
  <c r="H147" i="19"/>
  <c r="I147" i="19"/>
  <c r="C148" i="19"/>
  <c r="D148" i="19"/>
  <c r="E148" i="19"/>
  <c r="F148" i="19"/>
  <c r="G148" i="19"/>
  <c r="H148" i="19"/>
  <c r="I148" i="19"/>
  <c r="C149" i="19"/>
  <c r="D149" i="19"/>
  <c r="E149" i="19"/>
  <c r="F149" i="19"/>
  <c r="G149" i="19"/>
  <c r="H149" i="19"/>
  <c r="I149" i="19"/>
  <c r="C150" i="19"/>
  <c r="D150" i="19"/>
  <c r="E150" i="19"/>
  <c r="F150" i="19"/>
  <c r="G150" i="19"/>
  <c r="H150" i="19"/>
  <c r="I150" i="19"/>
  <c r="C131" i="17"/>
  <c r="D131" i="17"/>
  <c r="E131" i="17"/>
  <c r="F131" i="17"/>
  <c r="G131" i="17"/>
  <c r="H131" i="17"/>
  <c r="I131" i="17"/>
  <c r="C132" i="17"/>
  <c r="D132" i="17"/>
  <c r="E132" i="17"/>
  <c r="F132" i="17"/>
  <c r="G132" i="17"/>
  <c r="H132" i="17"/>
  <c r="I132" i="17"/>
  <c r="C133" i="17"/>
  <c r="D133" i="17"/>
  <c r="E133" i="17"/>
  <c r="F133" i="17"/>
  <c r="G133" i="17"/>
  <c r="H133" i="17"/>
  <c r="I133" i="17"/>
  <c r="C134" i="17"/>
  <c r="D134" i="17"/>
  <c r="E134" i="17"/>
  <c r="F134" i="17"/>
  <c r="G134" i="17"/>
  <c r="H134" i="17"/>
  <c r="I134" i="17"/>
  <c r="C135" i="17"/>
  <c r="D135" i="17"/>
  <c r="E135" i="17"/>
  <c r="F135" i="17"/>
  <c r="G135" i="17"/>
  <c r="H135" i="17"/>
  <c r="I135" i="17"/>
  <c r="C136" i="17"/>
  <c r="D136" i="17"/>
  <c r="E136" i="17"/>
  <c r="F136" i="17"/>
  <c r="G136" i="17"/>
  <c r="H136" i="17"/>
  <c r="I136" i="17"/>
  <c r="C137" i="17"/>
  <c r="D137" i="17"/>
  <c r="E137" i="17"/>
  <c r="F137" i="17"/>
  <c r="G137" i="17"/>
  <c r="H137" i="17"/>
  <c r="I137" i="17"/>
  <c r="C138" i="17"/>
  <c r="D138" i="17"/>
  <c r="E138" i="17"/>
  <c r="F138" i="17"/>
  <c r="G138" i="17"/>
  <c r="H138" i="17"/>
  <c r="I138" i="17"/>
  <c r="C139" i="17"/>
  <c r="D139" i="17"/>
  <c r="E139" i="17"/>
  <c r="F139" i="17"/>
  <c r="G139" i="17"/>
  <c r="H139" i="17"/>
  <c r="I139" i="17"/>
  <c r="C140" i="17"/>
  <c r="D140" i="17"/>
  <c r="E140" i="17"/>
  <c r="F140" i="17"/>
  <c r="G140" i="17"/>
  <c r="H140" i="17"/>
  <c r="I140" i="17"/>
  <c r="C141" i="17"/>
  <c r="D141" i="17"/>
  <c r="E141" i="17"/>
  <c r="F141" i="17"/>
  <c r="G141" i="17"/>
  <c r="H141" i="17"/>
  <c r="I141" i="17"/>
  <c r="C142" i="17"/>
  <c r="D142" i="17"/>
  <c r="E142" i="17"/>
  <c r="F142" i="17"/>
  <c r="G142" i="17"/>
  <c r="H142" i="17"/>
  <c r="I142" i="17"/>
  <c r="C143" i="17"/>
  <c r="D143" i="17"/>
  <c r="E143" i="17"/>
  <c r="F143" i="17"/>
  <c r="G143" i="17"/>
  <c r="H143" i="17"/>
  <c r="I143" i="17"/>
  <c r="C144" i="17"/>
  <c r="D144" i="17"/>
  <c r="E144" i="17"/>
  <c r="F144" i="17"/>
  <c r="G144" i="17"/>
  <c r="H144" i="17"/>
  <c r="I144" i="17"/>
  <c r="C145" i="17"/>
  <c r="D145" i="17"/>
  <c r="E145" i="17"/>
  <c r="F145" i="17"/>
  <c r="G145" i="17"/>
  <c r="H145" i="17"/>
  <c r="I145" i="17"/>
  <c r="C146" i="17"/>
  <c r="D146" i="17"/>
  <c r="E146" i="17"/>
  <c r="F146" i="17"/>
  <c r="G146" i="17"/>
  <c r="H146" i="17"/>
  <c r="I146" i="17"/>
  <c r="C147" i="17"/>
  <c r="D147" i="17"/>
  <c r="E147" i="17"/>
  <c r="F147" i="17"/>
  <c r="G147" i="17"/>
  <c r="H147" i="17"/>
  <c r="I147" i="17"/>
  <c r="C148" i="17"/>
  <c r="D148" i="17"/>
  <c r="E148" i="17"/>
  <c r="F148" i="17"/>
  <c r="G148" i="17"/>
  <c r="H148" i="17"/>
  <c r="I148" i="17"/>
  <c r="C149" i="17"/>
  <c r="D149" i="17"/>
  <c r="E149" i="17"/>
  <c r="F149" i="17"/>
  <c r="G149" i="17"/>
  <c r="H149" i="17"/>
  <c r="I149" i="17"/>
  <c r="C150" i="17"/>
  <c r="D150" i="17"/>
  <c r="E150" i="17"/>
  <c r="F150" i="17"/>
  <c r="G150" i="17"/>
  <c r="H150" i="17"/>
  <c r="I150" i="17"/>
  <c r="C151" i="17"/>
  <c r="D151" i="17"/>
  <c r="E151" i="17"/>
  <c r="F151" i="17"/>
  <c r="G151" i="17"/>
  <c r="H151" i="17"/>
  <c r="I151" i="17"/>
  <c r="C152" i="17"/>
  <c r="D152" i="17"/>
  <c r="E152" i="17"/>
  <c r="F152" i="17"/>
  <c r="G152" i="17"/>
  <c r="H152" i="17"/>
  <c r="I152" i="17"/>
  <c r="C110" i="16"/>
  <c r="D110" i="16"/>
  <c r="E110" i="16"/>
  <c r="F110" i="16"/>
  <c r="G110" i="16"/>
  <c r="H110" i="16"/>
  <c r="I110" i="16"/>
  <c r="C111" i="16"/>
  <c r="D111" i="16"/>
  <c r="E111" i="16"/>
  <c r="F111" i="16"/>
  <c r="G111" i="16"/>
  <c r="H111" i="16"/>
  <c r="I111" i="16"/>
  <c r="C112" i="16"/>
  <c r="D112" i="16"/>
  <c r="E112" i="16"/>
  <c r="F112" i="16"/>
  <c r="G112" i="16"/>
  <c r="H112" i="16"/>
  <c r="I112" i="16"/>
  <c r="C113" i="16"/>
  <c r="D113" i="16"/>
  <c r="E113" i="16"/>
  <c r="F113" i="16"/>
  <c r="G113" i="16"/>
  <c r="H113" i="16"/>
  <c r="I113" i="16"/>
  <c r="C123" i="16"/>
  <c r="D123" i="16"/>
  <c r="E123" i="16"/>
  <c r="F123" i="16"/>
  <c r="G123" i="16"/>
  <c r="H123" i="16"/>
  <c r="I123" i="16"/>
  <c r="C124" i="16"/>
  <c r="D124" i="16"/>
  <c r="E124" i="16"/>
  <c r="F124" i="16"/>
  <c r="G124" i="16"/>
  <c r="H124" i="16"/>
  <c r="I124" i="16"/>
  <c r="C125" i="16"/>
  <c r="D125" i="16"/>
  <c r="E125" i="16"/>
  <c r="F125" i="16"/>
  <c r="G125" i="16"/>
  <c r="H125" i="16"/>
  <c r="I125" i="16"/>
  <c r="C126" i="16"/>
  <c r="D126" i="16"/>
  <c r="E126" i="16"/>
  <c r="F126" i="16"/>
  <c r="G126" i="16"/>
  <c r="H126" i="16"/>
  <c r="I126" i="16"/>
  <c r="C127" i="16"/>
  <c r="D127" i="16"/>
  <c r="E127" i="16"/>
  <c r="F127" i="16"/>
  <c r="G127" i="16"/>
  <c r="H127" i="16"/>
  <c r="I127" i="16"/>
  <c r="C128" i="16"/>
  <c r="D128" i="16"/>
  <c r="E128" i="16"/>
  <c r="F128" i="16"/>
  <c r="G128" i="16"/>
  <c r="H128" i="16"/>
  <c r="I128" i="16"/>
  <c r="C129" i="16"/>
  <c r="D129" i="16"/>
  <c r="E129" i="16"/>
  <c r="F129" i="16"/>
  <c r="G129" i="16"/>
  <c r="H129" i="16"/>
  <c r="I129" i="16"/>
  <c r="C130" i="16"/>
  <c r="D130" i="16"/>
  <c r="E130" i="16"/>
  <c r="F130" i="16"/>
  <c r="G130" i="16"/>
  <c r="H130" i="16"/>
  <c r="I130" i="16"/>
  <c r="C131" i="16"/>
  <c r="D131" i="16"/>
  <c r="E131" i="16"/>
  <c r="F131" i="16"/>
  <c r="G131" i="16"/>
  <c r="H131" i="16"/>
  <c r="I131" i="16"/>
  <c r="C132" i="16"/>
  <c r="D132" i="16"/>
  <c r="E132" i="16"/>
  <c r="F132" i="16"/>
  <c r="G132" i="16"/>
  <c r="H132" i="16"/>
  <c r="I132" i="16"/>
  <c r="C133" i="16"/>
  <c r="D133" i="16"/>
  <c r="E133" i="16"/>
  <c r="F133" i="16"/>
  <c r="G133" i="16"/>
  <c r="H133" i="16"/>
  <c r="I133" i="16"/>
  <c r="C134" i="16"/>
  <c r="D134" i="16"/>
  <c r="E134" i="16"/>
  <c r="F134" i="16"/>
  <c r="G134" i="16"/>
  <c r="H134" i="16"/>
  <c r="I134" i="16"/>
  <c r="C135" i="16"/>
  <c r="D135" i="16"/>
  <c r="E135" i="16"/>
  <c r="F135" i="16"/>
  <c r="G135" i="16"/>
  <c r="H135" i="16"/>
  <c r="I135" i="16"/>
  <c r="C136" i="16"/>
  <c r="D136" i="16"/>
  <c r="E136" i="16"/>
  <c r="F136" i="16"/>
  <c r="G136" i="16"/>
  <c r="H136" i="16"/>
  <c r="I136" i="16"/>
  <c r="C137" i="16"/>
  <c r="D137" i="16"/>
  <c r="E137" i="16"/>
  <c r="F137" i="16"/>
  <c r="G137" i="16"/>
  <c r="H137" i="16"/>
  <c r="I137" i="16"/>
  <c r="C138" i="16"/>
  <c r="D138" i="16"/>
  <c r="E138" i="16"/>
  <c r="F138" i="16"/>
  <c r="G138" i="16"/>
  <c r="H138" i="16"/>
  <c r="I138" i="16"/>
  <c r="C154" i="15"/>
  <c r="D154" i="15"/>
  <c r="E154" i="15"/>
  <c r="F154" i="15"/>
  <c r="G154" i="15"/>
  <c r="H154" i="15"/>
  <c r="I154" i="15"/>
  <c r="C155" i="15"/>
  <c r="D155" i="15"/>
  <c r="E155" i="15"/>
  <c r="F155" i="15"/>
  <c r="G155" i="15"/>
  <c r="H155" i="15"/>
  <c r="I155" i="15"/>
  <c r="C156" i="15"/>
  <c r="D156" i="15"/>
  <c r="E156" i="15"/>
  <c r="F156" i="15"/>
  <c r="G156" i="15"/>
  <c r="H156" i="15"/>
  <c r="I156" i="15"/>
  <c r="C157" i="15"/>
  <c r="D157" i="15"/>
  <c r="E157" i="15"/>
  <c r="F157" i="15"/>
  <c r="G157" i="15"/>
  <c r="H157" i="15"/>
  <c r="I157" i="15"/>
  <c r="C158" i="15"/>
  <c r="D158" i="15"/>
  <c r="E158" i="15"/>
  <c r="F158" i="15"/>
  <c r="G158" i="15"/>
  <c r="H158" i="15"/>
  <c r="I158" i="15"/>
  <c r="C159" i="15"/>
  <c r="D159" i="15"/>
  <c r="E159" i="15"/>
  <c r="F159" i="15"/>
  <c r="G159" i="15"/>
  <c r="H159" i="15"/>
  <c r="I159" i="15"/>
  <c r="C160" i="15"/>
  <c r="D160" i="15"/>
  <c r="E160" i="15"/>
  <c r="F160" i="15"/>
  <c r="G160" i="15"/>
  <c r="H160" i="15"/>
  <c r="I160" i="15"/>
  <c r="C161" i="15"/>
  <c r="D161" i="15"/>
  <c r="E161" i="15"/>
  <c r="F161" i="15"/>
  <c r="G161" i="15"/>
  <c r="H161" i="15"/>
  <c r="I161" i="15"/>
  <c r="C162" i="15"/>
  <c r="D162" i="15"/>
  <c r="E162" i="15"/>
  <c r="F162" i="15"/>
  <c r="G162" i="15"/>
  <c r="H162" i="15"/>
  <c r="I162" i="15"/>
  <c r="C163" i="15"/>
  <c r="D163" i="15"/>
  <c r="E163" i="15"/>
  <c r="F163" i="15"/>
  <c r="G163" i="15"/>
  <c r="H163" i="15"/>
  <c r="I163" i="15"/>
  <c r="C164" i="15"/>
  <c r="D164" i="15"/>
  <c r="E164" i="15"/>
  <c r="F164" i="15"/>
  <c r="G164" i="15"/>
  <c r="H164" i="15"/>
  <c r="I164" i="15"/>
  <c r="C165" i="15"/>
  <c r="D165" i="15"/>
  <c r="E165" i="15"/>
  <c r="F165" i="15"/>
  <c r="G165" i="15"/>
  <c r="H165" i="15"/>
  <c r="I165" i="15"/>
  <c r="C166" i="15"/>
  <c r="D166" i="15"/>
  <c r="E166" i="15"/>
  <c r="F166" i="15"/>
  <c r="G166" i="15"/>
  <c r="H166" i="15"/>
  <c r="I166" i="15"/>
  <c r="C167" i="15"/>
  <c r="D167" i="15"/>
  <c r="E167" i="15"/>
  <c r="F167" i="15"/>
  <c r="G167" i="15"/>
  <c r="H167" i="15"/>
  <c r="I167" i="15"/>
  <c r="C168" i="15"/>
  <c r="D168" i="15"/>
  <c r="E168" i="15"/>
  <c r="F168" i="15"/>
  <c r="G168" i="15"/>
  <c r="H168" i="15"/>
  <c r="I168" i="15"/>
  <c r="C169" i="15"/>
  <c r="D169" i="15"/>
  <c r="E169" i="15"/>
  <c r="F169" i="15"/>
  <c r="G169" i="15"/>
  <c r="H169" i="15"/>
  <c r="I169" i="15"/>
  <c r="C170" i="15"/>
  <c r="D170" i="15"/>
  <c r="E170" i="15"/>
  <c r="F170" i="15"/>
  <c r="G170" i="15"/>
  <c r="H170" i="15"/>
  <c r="I170" i="15"/>
  <c r="C171" i="15"/>
  <c r="D171" i="15"/>
  <c r="E171" i="15"/>
  <c r="F171" i="15"/>
  <c r="G171" i="15"/>
  <c r="H171" i="15"/>
  <c r="I171" i="15"/>
  <c r="C172" i="15"/>
  <c r="D172" i="15"/>
  <c r="E172" i="15"/>
  <c r="F172" i="15"/>
  <c r="G172" i="15"/>
  <c r="H172" i="15"/>
  <c r="I172" i="15"/>
  <c r="C173" i="15"/>
  <c r="D173" i="15"/>
  <c r="E173" i="15"/>
  <c r="F173" i="15"/>
  <c r="G173" i="15"/>
  <c r="H173" i="15"/>
  <c r="I173" i="15"/>
  <c r="H151" i="19" l="1"/>
  <c r="F151" i="19"/>
  <c r="C151" i="19"/>
  <c r="E151" i="19"/>
  <c r="G151" i="19"/>
  <c r="D151" i="19"/>
  <c r="I151" i="19"/>
  <c r="F153" i="17"/>
  <c r="H153" i="17"/>
  <c r="E153" i="17"/>
  <c r="G153" i="17"/>
  <c r="C153" i="17"/>
  <c r="D153" i="17"/>
  <c r="I153" i="17"/>
  <c r="F139" i="16"/>
  <c r="E139" i="16"/>
  <c r="G139" i="16"/>
  <c r="I139" i="16"/>
  <c r="D139" i="16"/>
  <c r="H139" i="16"/>
  <c r="C139" i="16"/>
  <c r="D174" i="15"/>
  <c r="H174" i="15"/>
  <c r="F174" i="15"/>
  <c r="I174" i="15"/>
  <c r="E174" i="15"/>
  <c r="G174" i="15"/>
  <c r="C174" i="15"/>
  <c r="I95" i="13"/>
  <c r="H95" i="13"/>
  <c r="G95" i="13"/>
  <c r="F95" i="13"/>
  <c r="E95" i="13"/>
  <c r="D95" i="13"/>
  <c r="C95" i="13"/>
  <c r="I94" i="13"/>
  <c r="H94" i="13"/>
  <c r="G94" i="13"/>
  <c r="F94" i="13"/>
  <c r="E94" i="13"/>
  <c r="D94" i="13"/>
  <c r="C94" i="13"/>
  <c r="I93" i="13"/>
  <c r="H93" i="13"/>
  <c r="G93" i="13"/>
  <c r="F93" i="13"/>
  <c r="E93" i="13"/>
  <c r="D93" i="13"/>
  <c r="C93" i="13"/>
  <c r="I92" i="13"/>
  <c r="H92" i="13"/>
  <c r="G92" i="13"/>
  <c r="F92" i="13"/>
  <c r="E92" i="13"/>
  <c r="D92" i="13"/>
  <c r="C92" i="13"/>
  <c r="I91" i="13"/>
  <c r="H91" i="13"/>
  <c r="G91" i="13"/>
  <c r="F91" i="13"/>
  <c r="E91" i="13"/>
  <c r="D91" i="13"/>
  <c r="C91" i="13"/>
  <c r="I90" i="13"/>
  <c r="H90" i="13"/>
  <c r="G90" i="13"/>
  <c r="F90" i="13"/>
  <c r="E90" i="13"/>
  <c r="D90" i="13"/>
  <c r="C90" i="13"/>
  <c r="I89" i="13"/>
  <c r="H89" i="13"/>
  <c r="G89" i="13"/>
  <c r="F89" i="13"/>
  <c r="E89" i="13"/>
  <c r="D89" i="13"/>
  <c r="C89" i="13"/>
  <c r="I88" i="13"/>
  <c r="H88" i="13"/>
  <c r="G88" i="13"/>
  <c r="F88" i="13"/>
  <c r="E88" i="13"/>
  <c r="D88" i="13"/>
  <c r="C88" i="13"/>
  <c r="I87" i="13"/>
  <c r="H87" i="13"/>
  <c r="G87" i="13"/>
  <c r="F87" i="13"/>
  <c r="E87" i="13"/>
  <c r="D87" i="13"/>
  <c r="C87" i="13"/>
  <c r="I86" i="13"/>
  <c r="H86" i="13"/>
  <c r="G86" i="13"/>
  <c r="F86" i="13"/>
  <c r="E86" i="13"/>
  <c r="D86" i="13"/>
  <c r="C86" i="13"/>
  <c r="I85" i="13"/>
  <c r="H85" i="13"/>
  <c r="G85" i="13"/>
  <c r="F85" i="13"/>
  <c r="E85" i="13"/>
  <c r="D85" i="13"/>
  <c r="C85" i="13"/>
  <c r="C88" i="11"/>
  <c r="D88" i="11"/>
  <c r="E88" i="11"/>
  <c r="F88" i="11"/>
  <c r="G88" i="11"/>
  <c r="H88" i="11"/>
  <c r="I88" i="11"/>
  <c r="C89" i="11"/>
  <c r="D89" i="11"/>
  <c r="E89" i="11"/>
  <c r="F89" i="11"/>
  <c r="G89" i="11"/>
  <c r="H89" i="11"/>
  <c r="I89" i="11"/>
  <c r="C90" i="11"/>
  <c r="D90" i="11"/>
  <c r="E90" i="11"/>
  <c r="F90" i="11"/>
  <c r="G90" i="11"/>
  <c r="H90" i="11"/>
  <c r="I90" i="11"/>
  <c r="C91" i="11"/>
  <c r="D91" i="11"/>
  <c r="E91" i="11"/>
  <c r="F91" i="11"/>
  <c r="G91" i="11"/>
  <c r="H91" i="11"/>
  <c r="I91" i="11"/>
  <c r="C92" i="11"/>
  <c r="D92" i="11"/>
  <c r="E92" i="11"/>
  <c r="F92" i="11"/>
  <c r="G92" i="11"/>
  <c r="H92" i="11"/>
  <c r="I92" i="11"/>
  <c r="C93" i="11"/>
  <c r="D93" i="11"/>
  <c r="E93" i="11"/>
  <c r="F93" i="11"/>
  <c r="G93" i="11"/>
  <c r="H93" i="11"/>
  <c r="I93" i="11"/>
  <c r="C94" i="11"/>
  <c r="D94" i="11"/>
  <c r="E94" i="11"/>
  <c r="F94" i="11"/>
  <c r="G94" i="11"/>
  <c r="H94" i="11"/>
  <c r="I94" i="11"/>
  <c r="C95" i="11"/>
  <c r="D95" i="11"/>
  <c r="E95" i="11"/>
  <c r="F95" i="11"/>
  <c r="G95" i="11"/>
  <c r="H95" i="11"/>
  <c r="I95" i="11"/>
  <c r="C96" i="11"/>
  <c r="D96" i="11"/>
  <c r="E96" i="11"/>
  <c r="F96" i="11"/>
  <c r="G96" i="11"/>
  <c r="H96" i="11"/>
  <c r="I96" i="11"/>
  <c r="C97" i="11"/>
  <c r="D97" i="11"/>
  <c r="E97" i="11"/>
  <c r="F97" i="11"/>
  <c r="G97" i="11"/>
  <c r="H97" i="11"/>
  <c r="I97" i="11"/>
  <c r="C98" i="11"/>
  <c r="D98" i="11"/>
  <c r="E98" i="11"/>
  <c r="F98" i="11"/>
  <c r="G98" i="11"/>
  <c r="H98" i="11"/>
  <c r="I98" i="11"/>
  <c r="C99" i="11"/>
  <c r="D99" i="11"/>
  <c r="E99" i="11"/>
  <c r="F99" i="11"/>
  <c r="G99" i="11"/>
  <c r="H99" i="11"/>
  <c r="I99" i="11"/>
  <c r="C100" i="11"/>
  <c r="D100" i="11"/>
  <c r="E100" i="11"/>
  <c r="F100" i="11"/>
  <c r="G100" i="11"/>
  <c r="H100" i="11"/>
  <c r="I100" i="11"/>
  <c r="C101" i="11"/>
  <c r="D101" i="11"/>
  <c r="E101" i="11"/>
  <c r="F101" i="11"/>
  <c r="G101" i="11"/>
  <c r="H101" i="11"/>
  <c r="I101" i="11"/>
  <c r="C102" i="11"/>
  <c r="D102" i="11"/>
  <c r="E102" i="11"/>
  <c r="F102" i="11"/>
  <c r="G102" i="11"/>
  <c r="H102" i="11"/>
  <c r="I102" i="11"/>
  <c r="C93" i="10"/>
  <c r="D93" i="10"/>
  <c r="E93" i="10"/>
  <c r="F93" i="10"/>
  <c r="G93" i="10"/>
  <c r="H93" i="10"/>
  <c r="I93" i="10"/>
  <c r="C94" i="10"/>
  <c r="D94" i="10"/>
  <c r="E94" i="10"/>
  <c r="F94" i="10"/>
  <c r="G94" i="10"/>
  <c r="H94" i="10"/>
  <c r="I94" i="10"/>
  <c r="C95" i="10"/>
  <c r="D95" i="10"/>
  <c r="E95" i="10"/>
  <c r="F95" i="10"/>
  <c r="G95" i="10"/>
  <c r="H95" i="10"/>
  <c r="I95" i="10"/>
  <c r="C96" i="10"/>
  <c r="D96" i="10"/>
  <c r="E96" i="10"/>
  <c r="F96" i="10"/>
  <c r="G96" i="10"/>
  <c r="H96" i="10"/>
  <c r="I96" i="10"/>
  <c r="C97" i="10"/>
  <c r="D97" i="10"/>
  <c r="E97" i="10"/>
  <c r="F97" i="10"/>
  <c r="G97" i="10"/>
  <c r="H97" i="10"/>
  <c r="I97" i="10"/>
  <c r="C98" i="10"/>
  <c r="D98" i="10"/>
  <c r="E98" i="10"/>
  <c r="F98" i="10"/>
  <c r="G98" i="10"/>
  <c r="H98" i="10"/>
  <c r="I98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6" i="10"/>
  <c r="D106" i="10"/>
  <c r="E106" i="10"/>
  <c r="F106" i="10"/>
  <c r="G106" i="10"/>
  <c r="H106" i="10"/>
  <c r="I106" i="10"/>
  <c r="C71" i="9"/>
  <c r="D71" i="9"/>
  <c r="E71" i="9"/>
  <c r="F71" i="9"/>
  <c r="G71" i="9"/>
  <c r="H71" i="9"/>
  <c r="I71" i="9"/>
  <c r="C116" i="8"/>
  <c r="D116" i="8"/>
  <c r="E116" i="8"/>
  <c r="F116" i="8"/>
  <c r="G116" i="8"/>
  <c r="H116" i="8"/>
  <c r="I116" i="8"/>
  <c r="C117" i="8"/>
  <c r="D117" i="8"/>
  <c r="E117" i="8"/>
  <c r="F117" i="8"/>
  <c r="G117" i="8"/>
  <c r="H117" i="8"/>
  <c r="I117" i="8"/>
  <c r="C118" i="8"/>
  <c r="D118" i="8"/>
  <c r="E118" i="8"/>
  <c r="F118" i="8"/>
  <c r="G118" i="8"/>
  <c r="H118" i="8"/>
  <c r="I118" i="8"/>
  <c r="C119" i="8"/>
  <c r="D119" i="8"/>
  <c r="E119" i="8"/>
  <c r="F119" i="8"/>
  <c r="G119" i="8"/>
  <c r="H119" i="8"/>
  <c r="I119" i="8"/>
  <c r="C120" i="8"/>
  <c r="D120" i="8"/>
  <c r="E120" i="8"/>
  <c r="F120" i="8"/>
  <c r="G120" i="8"/>
  <c r="H120" i="8"/>
  <c r="I120" i="8"/>
  <c r="C121" i="8"/>
  <c r="D121" i="8"/>
  <c r="E121" i="8"/>
  <c r="F121" i="8"/>
  <c r="G121" i="8"/>
  <c r="H121" i="8"/>
  <c r="I121" i="8"/>
  <c r="C122" i="8"/>
  <c r="D122" i="8"/>
  <c r="E122" i="8"/>
  <c r="F122" i="8"/>
  <c r="G122" i="8"/>
  <c r="H122" i="8"/>
  <c r="I122" i="8"/>
  <c r="C123" i="8"/>
  <c r="D123" i="8"/>
  <c r="E123" i="8"/>
  <c r="F123" i="8"/>
  <c r="G123" i="8"/>
  <c r="H123" i="8"/>
  <c r="I123" i="8"/>
  <c r="C124" i="8"/>
  <c r="D124" i="8"/>
  <c r="E124" i="8"/>
  <c r="F124" i="8"/>
  <c r="G124" i="8"/>
  <c r="H124" i="8"/>
  <c r="I124" i="8"/>
  <c r="C125" i="8"/>
  <c r="D125" i="8"/>
  <c r="E125" i="8"/>
  <c r="F125" i="8"/>
  <c r="G125" i="8"/>
  <c r="H125" i="8"/>
  <c r="I125" i="8"/>
  <c r="C126" i="8"/>
  <c r="D126" i="8"/>
  <c r="E126" i="8"/>
  <c r="F126" i="8"/>
  <c r="G126" i="8"/>
  <c r="H126" i="8"/>
  <c r="I126" i="8"/>
  <c r="C127" i="8"/>
  <c r="D127" i="8"/>
  <c r="E127" i="8"/>
  <c r="F127" i="8"/>
  <c r="G127" i="8"/>
  <c r="H127" i="8"/>
  <c r="I127" i="8"/>
  <c r="C128" i="8"/>
  <c r="D128" i="8"/>
  <c r="E128" i="8"/>
  <c r="F128" i="8"/>
  <c r="G128" i="8"/>
  <c r="H128" i="8"/>
  <c r="I128" i="8"/>
  <c r="C129" i="8"/>
  <c r="D129" i="8"/>
  <c r="E129" i="8"/>
  <c r="F129" i="8"/>
  <c r="G129" i="8"/>
  <c r="H129" i="8"/>
  <c r="I129" i="8"/>
  <c r="C130" i="8"/>
  <c r="D130" i="8"/>
  <c r="E130" i="8"/>
  <c r="F130" i="8"/>
  <c r="G130" i="8"/>
  <c r="H130" i="8"/>
  <c r="I130" i="8"/>
  <c r="C131" i="8"/>
  <c r="D131" i="8"/>
  <c r="E131" i="8"/>
  <c r="F131" i="8"/>
  <c r="G131" i="8"/>
  <c r="H131" i="8"/>
  <c r="I131" i="8"/>
  <c r="C132" i="8"/>
  <c r="D132" i="8"/>
  <c r="E132" i="8"/>
  <c r="F132" i="8"/>
  <c r="G132" i="8"/>
  <c r="H132" i="8"/>
  <c r="I132" i="8"/>
  <c r="C133" i="8"/>
  <c r="D133" i="8"/>
  <c r="E133" i="8"/>
  <c r="F133" i="8"/>
  <c r="G133" i="8"/>
  <c r="H133" i="8"/>
  <c r="I133" i="8"/>
  <c r="C134" i="8"/>
  <c r="D134" i="8"/>
  <c r="E134" i="8"/>
  <c r="F134" i="8"/>
  <c r="G134" i="8"/>
  <c r="H134" i="8"/>
  <c r="I134" i="8"/>
  <c r="C135" i="8"/>
  <c r="D135" i="8"/>
  <c r="E135" i="8"/>
  <c r="F135" i="8"/>
  <c r="G135" i="8"/>
  <c r="H135" i="8"/>
  <c r="I135" i="8"/>
  <c r="C136" i="8"/>
  <c r="D136" i="8"/>
  <c r="E136" i="8"/>
  <c r="F136" i="8"/>
  <c r="G136" i="8"/>
  <c r="H136" i="8"/>
  <c r="I136" i="8"/>
  <c r="C137" i="8"/>
  <c r="D137" i="8"/>
  <c r="E137" i="8"/>
  <c r="F137" i="8"/>
  <c r="G137" i="8"/>
  <c r="H137" i="8"/>
  <c r="I137" i="8"/>
  <c r="C138" i="8"/>
  <c r="D138" i="8"/>
  <c r="E138" i="8"/>
  <c r="F138" i="8"/>
  <c r="G138" i="8"/>
  <c r="H138" i="8"/>
  <c r="I138" i="8"/>
  <c r="C139" i="8"/>
  <c r="D139" i="8"/>
  <c r="E139" i="8"/>
  <c r="F139" i="8"/>
  <c r="G139" i="8"/>
  <c r="H139" i="8"/>
  <c r="I139" i="8"/>
  <c r="C75" i="7"/>
  <c r="D75" i="7"/>
  <c r="E75" i="7"/>
  <c r="F75" i="7"/>
  <c r="G75" i="7"/>
  <c r="H75" i="7"/>
  <c r="I75" i="7"/>
  <c r="C77" i="7"/>
  <c r="D77" i="7"/>
  <c r="E77" i="7"/>
  <c r="F77" i="7"/>
  <c r="G77" i="7"/>
  <c r="H77" i="7"/>
  <c r="I77" i="7"/>
  <c r="C90" i="7"/>
  <c r="D90" i="7"/>
  <c r="E90" i="7"/>
  <c r="F90" i="7"/>
  <c r="G90" i="7"/>
  <c r="H90" i="7"/>
  <c r="I90" i="7"/>
  <c r="C91" i="7"/>
  <c r="D91" i="7"/>
  <c r="E91" i="7"/>
  <c r="F91" i="7"/>
  <c r="G91" i="7"/>
  <c r="H91" i="7"/>
  <c r="I91" i="7"/>
  <c r="C92" i="7"/>
  <c r="D92" i="7"/>
  <c r="E92" i="7"/>
  <c r="F92" i="7"/>
  <c r="G92" i="7"/>
  <c r="H92" i="7"/>
  <c r="I92" i="7"/>
  <c r="C93" i="7"/>
  <c r="D93" i="7"/>
  <c r="E93" i="7"/>
  <c r="F93" i="7"/>
  <c r="G93" i="7"/>
  <c r="H93" i="7"/>
  <c r="I93" i="7"/>
  <c r="C94" i="7"/>
  <c r="D94" i="7"/>
  <c r="E94" i="7"/>
  <c r="F94" i="7"/>
  <c r="G94" i="7"/>
  <c r="H94" i="7"/>
  <c r="I94" i="7"/>
  <c r="C95" i="7"/>
  <c r="D95" i="7"/>
  <c r="E95" i="7"/>
  <c r="F95" i="7"/>
  <c r="G95" i="7"/>
  <c r="H95" i="7"/>
  <c r="I95" i="7"/>
  <c r="C96" i="7"/>
  <c r="D96" i="7"/>
  <c r="E96" i="7"/>
  <c r="F96" i="7"/>
  <c r="G96" i="7"/>
  <c r="H96" i="7"/>
  <c r="I96" i="7"/>
  <c r="C97" i="7"/>
  <c r="D97" i="7"/>
  <c r="E97" i="7"/>
  <c r="F97" i="7"/>
  <c r="G97" i="7"/>
  <c r="H97" i="7"/>
  <c r="I97" i="7"/>
  <c r="C98" i="7"/>
  <c r="D98" i="7"/>
  <c r="E98" i="7"/>
  <c r="F98" i="7"/>
  <c r="G98" i="7"/>
  <c r="H98" i="7"/>
  <c r="I98" i="7"/>
  <c r="C99" i="7"/>
  <c r="D99" i="7"/>
  <c r="E99" i="7"/>
  <c r="F99" i="7"/>
  <c r="G99" i="7"/>
  <c r="H99" i="7"/>
  <c r="I99" i="7"/>
  <c r="C100" i="7"/>
  <c r="D100" i="7"/>
  <c r="E100" i="7"/>
  <c r="F100" i="7"/>
  <c r="G100" i="7"/>
  <c r="H100" i="7"/>
  <c r="I100" i="7"/>
  <c r="C101" i="7"/>
  <c r="D101" i="7"/>
  <c r="E101" i="7"/>
  <c r="F101" i="7"/>
  <c r="G101" i="7"/>
  <c r="H101" i="7"/>
  <c r="I101" i="7"/>
  <c r="C102" i="7"/>
  <c r="D102" i="7"/>
  <c r="E102" i="7"/>
  <c r="F102" i="7"/>
  <c r="G102" i="7"/>
  <c r="H102" i="7"/>
  <c r="I102" i="7"/>
  <c r="C101" i="6"/>
  <c r="D101" i="6"/>
  <c r="E101" i="6"/>
  <c r="F101" i="6"/>
  <c r="G101" i="6"/>
  <c r="H101" i="6"/>
  <c r="I101" i="6"/>
  <c r="C102" i="6"/>
  <c r="D102" i="6"/>
  <c r="E102" i="6"/>
  <c r="F102" i="6"/>
  <c r="G102" i="6"/>
  <c r="H102" i="6"/>
  <c r="I102" i="6"/>
  <c r="C103" i="6"/>
  <c r="D103" i="6"/>
  <c r="E103" i="6"/>
  <c r="F103" i="6"/>
  <c r="G103" i="6"/>
  <c r="H103" i="6"/>
  <c r="I103" i="6"/>
  <c r="C104" i="6"/>
  <c r="D104" i="6"/>
  <c r="E104" i="6"/>
  <c r="F104" i="6"/>
  <c r="G104" i="6"/>
  <c r="H104" i="6"/>
  <c r="I104" i="6"/>
  <c r="C105" i="6"/>
  <c r="D105" i="6"/>
  <c r="E105" i="6"/>
  <c r="F105" i="6"/>
  <c r="G105" i="6"/>
  <c r="H105" i="6"/>
  <c r="I105" i="6"/>
  <c r="C106" i="6"/>
  <c r="D106" i="6"/>
  <c r="E106" i="6"/>
  <c r="F106" i="6"/>
  <c r="G106" i="6"/>
  <c r="H106" i="6"/>
  <c r="I106" i="6"/>
  <c r="C107" i="6"/>
  <c r="D107" i="6"/>
  <c r="E107" i="6"/>
  <c r="F107" i="6"/>
  <c r="G107" i="6"/>
  <c r="H107" i="6"/>
  <c r="I107" i="6"/>
  <c r="C108" i="6"/>
  <c r="D108" i="6"/>
  <c r="E108" i="6"/>
  <c r="F108" i="6"/>
  <c r="G108" i="6"/>
  <c r="H108" i="6"/>
  <c r="I108" i="6"/>
  <c r="C109" i="6"/>
  <c r="D109" i="6"/>
  <c r="E109" i="6"/>
  <c r="F109" i="6"/>
  <c r="G109" i="6"/>
  <c r="H109" i="6"/>
  <c r="I109" i="6"/>
  <c r="C110" i="6"/>
  <c r="D110" i="6"/>
  <c r="E110" i="6"/>
  <c r="F110" i="6"/>
  <c r="G110" i="6"/>
  <c r="H110" i="6"/>
  <c r="I110" i="6"/>
  <c r="C111" i="6"/>
  <c r="D111" i="6"/>
  <c r="E111" i="6"/>
  <c r="F111" i="6"/>
  <c r="G111" i="6"/>
  <c r="H111" i="6"/>
  <c r="I111" i="6"/>
  <c r="C112" i="6"/>
  <c r="D112" i="6"/>
  <c r="E112" i="6"/>
  <c r="F112" i="6"/>
  <c r="G112" i="6"/>
  <c r="H112" i="6"/>
  <c r="I112" i="6"/>
  <c r="C71" i="5"/>
  <c r="D71" i="5"/>
  <c r="E71" i="5"/>
  <c r="F71" i="5"/>
  <c r="G71" i="5"/>
  <c r="H71" i="5"/>
  <c r="I71" i="5"/>
  <c r="C72" i="5"/>
  <c r="D72" i="5"/>
  <c r="E72" i="5"/>
  <c r="F72" i="5"/>
  <c r="G72" i="5"/>
  <c r="H72" i="5"/>
  <c r="I72" i="5"/>
  <c r="C73" i="5"/>
  <c r="D73" i="5"/>
  <c r="E73" i="5"/>
  <c r="F73" i="5"/>
  <c r="G73" i="5"/>
  <c r="H73" i="5"/>
  <c r="I73" i="5"/>
  <c r="C74" i="5"/>
  <c r="D74" i="5"/>
  <c r="E74" i="5"/>
  <c r="F74" i="5"/>
  <c r="G74" i="5"/>
  <c r="H74" i="5"/>
  <c r="I74" i="5"/>
  <c r="C75" i="5"/>
  <c r="D75" i="5"/>
  <c r="E75" i="5"/>
  <c r="F75" i="5"/>
  <c r="G75" i="5"/>
  <c r="H75" i="5"/>
  <c r="I75" i="5"/>
  <c r="C76" i="5"/>
  <c r="D76" i="5"/>
  <c r="E76" i="5"/>
  <c r="F76" i="5"/>
  <c r="G76" i="5"/>
  <c r="H76" i="5"/>
  <c r="I76" i="5"/>
  <c r="C77" i="5"/>
  <c r="D77" i="5"/>
  <c r="E77" i="5"/>
  <c r="F77" i="5"/>
  <c r="G77" i="5"/>
  <c r="H77" i="5"/>
  <c r="I77" i="5"/>
  <c r="C78" i="5"/>
  <c r="D78" i="5"/>
  <c r="E78" i="5"/>
  <c r="F78" i="5"/>
  <c r="G78" i="5"/>
  <c r="H78" i="5"/>
  <c r="I78" i="5"/>
  <c r="C79" i="5"/>
  <c r="D79" i="5"/>
  <c r="E79" i="5"/>
  <c r="F79" i="5"/>
  <c r="G79" i="5"/>
  <c r="H79" i="5"/>
  <c r="I79" i="5"/>
  <c r="C80" i="5"/>
  <c r="D80" i="5"/>
  <c r="E80" i="5"/>
  <c r="F80" i="5"/>
  <c r="G80" i="5"/>
  <c r="H80" i="5"/>
  <c r="I80" i="5"/>
  <c r="C81" i="5"/>
  <c r="D81" i="5"/>
  <c r="E81" i="5"/>
  <c r="F81" i="5"/>
  <c r="G81" i="5"/>
  <c r="H81" i="5"/>
  <c r="I81" i="5"/>
  <c r="C82" i="5"/>
  <c r="D82" i="5"/>
  <c r="E82" i="5"/>
  <c r="F82" i="5"/>
  <c r="G82" i="5"/>
  <c r="H82" i="5"/>
  <c r="I82" i="5"/>
  <c r="C83" i="5"/>
  <c r="D83" i="5"/>
  <c r="E83" i="5"/>
  <c r="F83" i="5"/>
  <c r="G83" i="5"/>
  <c r="H83" i="5"/>
  <c r="I83" i="5"/>
  <c r="C84" i="5"/>
  <c r="D84" i="5"/>
  <c r="E84" i="5"/>
  <c r="F84" i="5"/>
  <c r="G84" i="5"/>
  <c r="H84" i="5"/>
  <c r="I84" i="5"/>
  <c r="C126" i="4"/>
  <c r="D126" i="4"/>
  <c r="E126" i="4"/>
  <c r="F126" i="4"/>
  <c r="G126" i="4"/>
  <c r="H126" i="4"/>
  <c r="I126" i="4"/>
  <c r="C127" i="4"/>
  <c r="D127" i="4"/>
  <c r="E127" i="4"/>
  <c r="F127" i="4"/>
  <c r="G127" i="4"/>
  <c r="H127" i="4"/>
  <c r="I127" i="4"/>
  <c r="C128" i="4"/>
  <c r="D128" i="4"/>
  <c r="E128" i="4"/>
  <c r="F128" i="4"/>
  <c r="G128" i="4"/>
  <c r="H128" i="4"/>
  <c r="I128" i="4"/>
  <c r="C129" i="4"/>
  <c r="D129" i="4"/>
  <c r="E129" i="4"/>
  <c r="F129" i="4"/>
  <c r="G129" i="4"/>
  <c r="H129" i="4"/>
  <c r="I129" i="4"/>
  <c r="C130" i="4"/>
  <c r="D130" i="4"/>
  <c r="E130" i="4"/>
  <c r="F130" i="4"/>
  <c r="G130" i="4"/>
  <c r="H130" i="4"/>
  <c r="I130" i="4"/>
  <c r="C131" i="4"/>
  <c r="D131" i="4"/>
  <c r="E131" i="4"/>
  <c r="F131" i="4"/>
  <c r="G131" i="4"/>
  <c r="H131" i="4"/>
  <c r="I131" i="4"/>
  <c r="C132" i="4"/>
  <c r="D132" i="4"/>
  <c r="E132" i="4"/>
  <c r="F132" i="4"/>
  <c r="G132" i="4"/>
  <c r="H132" i="4"/>
  <c r="I132" i="4"/>
  <c r="C133" i="4"/>
  <c r="D133" i="4"/>
  <c r="E133" i="4"/>
  <c r="F133" i="4"/>
  <c r="G133" i="4"/>
  <c r="H133" i="4"/>
  <c r="I133" i="4"/>
  <c r="C134" i="4"/>
  <c r="D134" i="4"/>
  <c r="E134" i="4"/>
  <c r="F134" i="4"/>
  <c r="G134" i="4"/>
  <c r="H134" i="4"/>
  <c r="I134" i="4"/>
  <c r="C135" i="4"/>
  <c r="D135" i="4"/>
  <c r="E135" i="4"/>
  <c r="F135" i="4"/>
  <c r="G135" i="4"/>
  <c r="H135" i="4"/>
  <c r="I135" i="4"/>
  <c r="C136" i="4"/>
  <c r="D136" i="4"/>
  <c r="E136" i="4"/>
  <c r="F136" i="4"/>
  <c r="G136" i="4"/>
  <c r="H136" i="4"/>
  <c r="I136" i="4"/>
  <c r="C137" i="4"/>
  <c r="D137" i="4"/>
  <c r="E137" i="4"/>
  <c r="F137" i="4"/>
  <c r="G137" i="4"/>
  <c r="H137" i="4"/>
  <c r="I137" i="4"/>
  <c r="C138" i="4"/>
  <c r="D138" i="4"/>
  <c r="E138" i="4"/>
  <c r="F138" i="4"/>
  <c r="G138" i="4"/>
  <c r="H138" i="4"/>
  <c r="I138" i="4"/>
  <c r="C139" i="4"/>
  <c r="D139" i="4"/>
  <c r="E139" i="4"/>
  <c r="F139" i="4"/>
  <c r="G139" i="4"/>
  <c r="H139" i="4"/>
  <c r="I139" i="4"/>
  <c r="C140" i="4"/>
  <c r="D140" i="4"/>
  <c r="E140" i="4"/>
  <c r="F140" i="4"/>
  <c r="G140" i="4"/>
  <c r="H140" i="4"/>
  <c r="I140" i="4"/>
  <c r="C141" i="4"/>
  <c r="D141" i="4"/>
  <c r="E141" i="4"/>
  <c r="F141" i="4"/>
  <c r="G141" i="4"/>
  <c r="H141" i="4"/>
  <c r="I141" i="4"/>
  <c r="C142" i="4"/>
  <c r="D142" i="4"/>
  <c r="E142" i="4"/>
  <c r="F142" i="4"/>
  <c r="G142" i="4"/>
  <c r="H142" i="4"/>
  <c r="I142" i="4"/>
  <c r="C143" i="4"/>
  <c r="D143" i="4"/>
  <c r="E143" i="4"/>
  <c r="F143" i="4"/>
  <c r="G143" i="4"/>
  <c r="H143" i="4"/>
  <c r="I143" i="4"/>
  <c r="C95" i="3"/>
  <c r="D95" i="3"/>
  <c r="E95" i="3"/>
  <c r="F95" i="3"/>
  <c r="G95" i="3"/>
  <c r="H95" i="3"/>
  <c r="I95" i="3"/>
  <c r="C108" i="3"/>
  <c r="D108" i="3"/>
  <c r="E108" i="3"/>
  <c r="F108" i="3"/>
  <c r="G108" i="3"/>
  <c r="H108" i="3"/>
  <c r="I108" i="3"/>
  <c r="C109" i="3"/>
  <c r="D109" i="3"/>
  <c r="E109" i="3"/>
  <c r="F109" i="3"/>
  <c r="G109" i="3"/>
  <c r="H109" i="3"/>
  <c r="I109" i="3"/>
  <c r="C110" i="3"/>
  <c r="D110" i="3"/>
  <c r="E110" i="3"/>
  <c r="F110" i="3"/>
  <c r="G110" i="3"/>
  <c r="H110" i="3"/>
  <c r="I110" i="3"/>
  <c r="C111" i="3"/>
  <c r="D111" i="3"/>
  <c r="E111" i="3"/>
  <c r="F111" i="3"/>
  <c r="G111" i="3"/>
  <c r="H111" i="3"/>
  <c r="I111" i="3"/>
  <c r="C112" i="3"/>
  <c r="D112" i="3"/>
  <c r="E112" i="3"/>
  <c r="F112" i="3"/>
  <c r="G112" i="3"/>
  <c r="H112" i="3"/>
  <c r="I112" i="3"/>
  <c r="C113" i="3"/>
  <c r="D113" i="3"/>
  <c r="E113" i="3"/>
  <c r="F113" i="3"/>
  <c r="G113" i="3"/>
  <c r="H113" i="3"/>
  <c r="I113" i="3"/>
  <c r="C114" i="3"/>
  <c r="D114" i="3"/>
  <c r="E114" i="3"/>
  <c r="F114" i="3"/>
  <c r="G114" i="3"/>
  <c r="H114" i="3"/>
  <c r="I114" i="3"/>
  <c r="C115" i="3"/>
  <c r="D115" i="3"/>
  <c r="E115" i="3"/>
  <c r="F115" i="3"/>
  <c r="G115" i="3"/>
  <c r="H115" i="3"/>
  <c r="I115" i="3"/>
  <c r="C116" i="3"/>
  <c r="D116" i="3"/>
  <c r="E116" i="3"/>
  <c r="F116" i="3"/>
  <c r="G116" i="3"/>
  <c r="H116" i="3"/>
  <c r="I116" i="3"/>
  <c r="C117" i="3"/>
  <c r="D117" i="3"/>
  <c r="E117" i="3"/>
  <c r="F117" i="3"/>
  <c r="G117" i="3"/>
  <c r="H117" i="3"/>
  <c r="I117" i="3"/>
  <c r="C118" i="3"/>
  <c r="D118" i="3"/>
  <c r="E118" i="3"/>
  <c r="F118" i="3"/>
  <c r="G118" i="3"/>
  <c r="H118" i="3"/>
  <c r="I118" i="3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E140" i="8" l="1"/>
  <c r="I140" i="8"/>
  <c r="E144" i="4"/>
  <c r="I51" i="14"/>
  <c r="D51" i="14"/>
  <c r="C51" i="14"/>
  <c r="H51" i="14"/>
  <c r="F51" i="14"/>
  <c r="G51" i="14"/>
  <c r="E51" i="14"/>
  <c r="F96" i="13"/>
  <c r="G96" i="13"/>
  <c r="H96" i="13"/>
  <c r="I96" i="13"/>
  <c r="E96" i="13"/>
  <c r="C96" i="13"/>
  <c r="D96" i="13"/>
  <c r="F103" i="11"/>
  <c r="I103" i="11"/>
  <c r="E103" i="11"/>
  <c r="G103" i="11"/>
  <c r="C103" i="11"/>
  <c r="H103" i="11"/>
  <c r="D103" i="11"/>
  <c r="F107" i="10"/>
  <c r="G107" i="10"/>
  <c r="E107" i="10"/>
  <c r="H107" i="10"/>
  <c r="C107" i="10"/>
  <c r="I107" i="10"/>
  <c r="D107" i="10"/>
  <c r="D72" i="9"/>
  <c r="H72" i="9"/>
  <c r="G72" i="9"/>
  <c r="F72" i="9"/>
  <c r="I72" i="9"/>
  <c r="C72" i="9"/>
  <c r="E72" i="9"/>
  <c r="H140" i="8"/>
  <c r="D140" i="8"/>
  <c r="G140" i="8"/>
  <c r="C140" i="8"/>
  <c r="F140" i="8"/>
  <c r="C103" i="7"/>
  <c r="G103" i="7"/>
  <c r="D113" i="6"/>
  <c r="I113" i="6"/>
  <c r="E113" i="6"/>
  <c r="H113" i="6"/>
  <c r="G113" i="6"/>
  <c r="C113" i="6"/>
  <c r="F113" i="6"/>
  <c r="D85" i="5"/>
  <c r="I85" i="5"/>
  <c r="H85" i="5"/>
  <c r="G85" i="5"/>
  <c r="E85" i="5"/>
  <c r="C85" i="5"/>
  <c r="F85" i="5"/>
  <c r="I144" i="4"/>
  <c r="C144" i="4"/>
  <c r="H144" i="4"/>
  <c r="G144" i="4"/>
  <c r="D144" i="4"/>
  <c r="F144" i="4"/>
  <c r="G119" i="3"/>
  <c r="I119" i="3"/>
  <c r="D119" i="3"/>
  <c r="C119" i="3"/>
  <c r="E119" i="3"/>
  <c r="H119" i="3"/>
  <c r="F119" i="3"/>
  <c r="F127" i="1"/>
  <c r="D127" i="1"/>
  <c r="I127" i="1"/>
  <c r="E127" i="1"/>
  <c r="H127" i="1"/>
  <c r="G127" i="1"/>
  <c r="C127" i="1"/>
  <c r="D103" i="7"/>
  <c r="H103" i="7"/>
  <c r="E103" i="7"/>
  <c r="I103" i="7"/>
  <c r="F103" i="7"/>
</calcChain>
</file>

<file path=xl/sharedStrings.xml><?xml version="1.0" encoding="utf-8"?>
<sst xmlns="http://schemas.openxmlformats.org/spreadsheetml/2006/main" count="3694" uniqueCount="166">
  <si>
    <t>Alcohol</t>
  </si>
  <si>
    <t>Bibendum</t>
  </si>
  <si>
    <t>Bidfood</t>
  </si>
  <si>
    <t>Carlsberg</t>
  </si>
  <si>
    <t>Coors</t>
  </si>
  <si>
    <t>Heineken</t>
  </si>
  <si>
    <t>MCW</t>
  </si>
  <si>
    <t>Alcohol 2016</t>
  </si>
  <si>
    <t>Catering Light &amp; Heavy Equipment</t>
  </si>
  <si>
    <t>Bunzl Lockhart</t>
  </si>
  <si>
    <t>HG Stephenson</t>
  </si>
  <si>
    <t>Nisbets</t>
  </si>
  <si>
    <t>Williams Refrigeration</t>
  </si>
  <si>
    <t>Confectionery</t>
  </si>
  <si>
    <t>Bewleys</t>
  </si>
  <si>
    <t>Brakes</t>
  </si>
  <si>
    <t>P&amp;H</t>
  </si>
  <si>
    <t>Confectionery 2016</t>
  </si>
  <si>
    <t>DipChem</t>
  </si>
  <si>
    <t>Alliance</t>
  </si>
  <si>
    <t>Bunzl</t>
  </si>
  <si>
    <t>Key Catering</t>
  </si>
  <si>
    <t>Magenta</t>
  </si>
  <si>
    <t>Serchem</t>
  </si>
  <si>
    <t>Shorrock Trichem</t>
  </si>
  <si>
    <t>DipChem 2016</t>
  </si>
  <si>
    <t>Frozen</t>
  </si>
  <si>
    <t>Delice de France Aryzta</t>
  </si>
  <si>
    <t>Frozen 2015</t>
  </si>
  <si>
    <t>Bako NW</t>
  </si>
  <si>
    <t>Fruit &amp; Veg.</t>
  </si>
  <si>
    <t>Fruit &amp; Veg. 2014</t>
  </si>
  <si>
    <t>Grocery 2012</t>
  </si>
  <si>
    <t>Willow</t>
  </si>
  <si>
    <t>Grocery 2016</t>
  </si>
  <si>
    <t>Hot Beverage</t>
  </si>
  <si>
    <t>Starbucks</t>
  </si>
  <si>
    <t>Tchibo</t>
  </si>
  <si>
    <t>Hot Beverage 2016</t>
  </si>
  <si>
    <t>ICC</t>
  </si>
  <si>
    <t>TUGO</t>
  </si>
  <si>
    <t>Innovative Food</t>
  </si>
  <si>
    <t>Dr. Oetker</t>
  </si>
  <si>
    <t>Light Equip.</t>
  </si>
  <si>
    <t>Kitch Equip.</t>
  </si>
  <si>
    <t>Meat &amp; Poultry (2014)</t>
  </si>
  <si>
    <t>Harlech</t>
  </si>
  <si>
    <t>Meat &amp; Poultry (2018)</t>
  </si>
  <si>
    <t>Milk &amp; Bread</t>
  </si>
  <si>
    <t>Milk &amp; Bread 2016</t>
  </si>
  <si>
    <t>Sandwiches</t>
  </si>
  <si>
    <t>Adelie</t>
  </si>
  <si>
    <t>Sandwiches 2014</t>
  </si>
  <si>
    <t>Street Eats</t>
  </si>
  <si>
    <t>Soft Drinks</t>
  </si>
  <si>
    <t>Britvic</t>
  </si>
  <si>
    <t>Soft Drinks 2014</t>
  </si>
  <si>
    <t>CCE</t>
  </si>
  <si>
    <t>Giro Foods</t>
  </si>
  <si>
    <t>Vending</t>
  </si>
  <si>
    <t>Britvic Vending</t>
  </si>
  <si>
    <t>Water</t>
  </si>
  <si>
    <t>Maestro</t>
  </si>
  <si>
    <t>Fulfil</t>
  </si>
  <si>
    <t>Handmade Speciality</t>
  </si>
  <si>
    <t>Woodward</t>
  </si>
  <si>
    <t>CR Foodservice</t>
  </si>
  <si>
    <t>Pasta King</t>
  </si>
  <si>
    <t>Birtwistles</t>
  </si>
  <si>
    <t>Tiffin</t>
  </si>
  <si>
    <t>Lucozade Ribena Suntory (GSK)</t>
  </si>
  <si>
    <t>Pelican Rouge</t>
  </si>
  <si>
    <t>Vending 2016</t>
  </si>
  <si>
    <t>Fish &amp; Seafood</t>
  </si>
  <si>
    <t>Direct Seafood</t>
  </si>
  <si>
    <t>Yearsley</t>
  </si>
  <si>
    <t>Bidfood - Swithenbanks</t>
  </si>
  <si>
    <t>Fresh Direct</t>
  </si>
  <si>
    <t>Ribble Farm</t>
  </si>
  <si>
    <t>Blakemore</t>
  </si>
  <si>
    <t>M Clegg</t>
  </si>
  <si>
    <t>King Asia</t>
  </si>
  <si>
    <t>Bidfood Light Equip</t>
  </si>
  <si>
    <t>Meat &amp; Poultry</t>
  </si>
  <si>
    <t>W Barton &amp; Sons</t>
  </si>
  <si>
    <t>Henllan</t>
  </si>
  <si>
    <t>AG Barr</t>
  </si>
  <si>
    <t>LWC</t>
  </si>
  <si>
    <t>Hobarts</t>
  </si>
  <si>
    <t>Sugro</t>
  </si>
  <si>
    <t>M &amp; J Seafood</t>
  </si>
  <si>
    <t>Country Choice</t>
  </si>
  <si>
    <t>KFF</t>
  </si>
  <si>
    <t>Freshview Foods</t>
  </si>
  <si>
    <t>John Palin</t>
  </si>
  <si>
    <t>Nuttall</t>
  </si>
  <si>
    <t>Bolling</t>
  </si>
  <si>
    <t>Cafeology</t>
  </si>
  <si>
    <t>Chicken Joes</t>
  </si>
  <si>
    <t>Theos</t>
  </si>
  <si>
    <t>Kitchen Equipment Maintenance</t>
  </si>
  <si>
    <t>First in Service</t>
  </si>
  <si>
    <t>Althams Catering Butchers</t>
  </si>
  <si>
    <t>Dairy Link</t>
  </si>
  <si>
    <t>Ginsters</t>
  </si>
  <si>
    <t>The Good Food Chain</t>
  </si>
  <si>
    <t>Sandwich King</t>
  </si>
  <si>
    <t>Janes Beverages</t>
  </si>
  <si>
    <t>ICS</t>
  </si>
  <si>
    <t>Bettaveg</t>
  </si>
  <si>
    <t>Morris Quality Bakers</t>
  </si>
  <si>
    <t>Recruitment Services</t>
  </si>
  <si>
    <t>Verve</t>
  </si>
  <si>
    <t>Dairy Crest</t>
  </si>
  <si>
    <t>Broderick Group (Manchester Vending)</t>
  </si>
  <si>
    <t>Fosters</t>
  </si>
  <si>
    <t>Oliver Kay</t>
  </si>
  <si>
    <t>Wrapid</t>
  </si>
  <si>
    <t>Capital Cooling</t>
  </si>
  <si>
    <t>JLA Limited</t>
  </si>
  <si>
    <t>Trend</t>
  </si>
  <si>
    <t>Simply Lunch</t>
  </si>
  <si>
    <t>Horizon</t>
  </si>
  <si>
    <t>Matthew Algie</t>
  </si>
  <si>
    <t>Rollover</t>
  </si>
  <si>
    <t>PHS</t>
  </si>
  <si>
    <t>Batleys</t>
  </si>
  <si>
    <t>Tri-Star</t>
  </si>
  <si>
    <t>LFC</t>
  </si>
  <si>
    <t>Arrow</t>
  </si>
  <si>
    <t>R Noone</t>
  </si>
  <si>
    <t>Set Produce</t>
  </si>
  <si>
    <t>Creed</t>
  </si>
  <si>
    <t>Underwood</t>
  </si>
  <si>
    <t>Shaw &amp; Lisle</t>
  </si>
  <si>
    <t>Reynolds Catering</t>
  </si>
  <si>
    <t>Tomlinsons</t>
  </si>
  <si>
    <t>Around Noon (Chef in a Box)</t>
  </si>
  <si>
    <t>Running Total (Apr 18 - Mar 19)</t>
  </si>
  <si>
    <t>FRAMEWORK</t>
  </si>
  <si>
    <t>TOTALS</t>
  </si>
  <si>
    <t>GRAND TOTAL</t>
  </si>
  <si>
    <t>Fresh Seafood</t>
  </si>
  <si>
    <t>IFDC</t>
  </si>
  <si>
    <t>Sandwiches 2018</t>
  </si>
  <si>
    <t>Design</t>
  </si>
  <si>
    <t>Fruit &amp; Veg. 2018</t>
  </si>
  <si>
    <t>Waste</t>
  </si>
  <si>
    <t>Oncore t/a All Fresh Produce</t>
  </si>
  <si>
    <t>Collingham Catering Services</t>
  </si>
  <si>
    <t>Celtic Fish &amp; Game Ltd</t>
  </si>
  <si>
    <t>Krogab</t>
  </si>
  <si>
    <t>Promart Manufacturing</t>
  </si>
  <si>
    <t>BioHiTech</t>
  </si>
  <si>
    <t>Catering Light &amp; Heavy Equipment (2018)</t>
  </si>
  <si>
    <t>Soft Drinks 2018</t>
  </si>
  <si>
    <t>Framework</t>
  </si>
  <si>
    <t>Supplier</t>
  </si>
  <si>
    <t>Running Total (Apr 13 - Mar 14)</t>
  </si>
  <si>
    <t>Running Total (Apr 14 - Mar 15)</t>
  </si>
  <si>
    <t>Running Total (Apr 15 - Mar 16)</t>
  </si>
  <si>
    <t>Running Total (Apr 16 - Mar 17)</t>
  </si>
  <si>
    <t>Running Total (Apr 17 - Mar 18)</t>
  </si>
  <si>
    <t>Total (Jan - Mar 19)</t>
  </si>
  <si>
    <t>KitchEquip</t>
  </si>
  <si>
    <t>Freshfayre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</si>
</sst>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Font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12" xfId="0" applyNumberFormat="1" applyFont="1" applyFill="1" applyBorder="1"/>
    <xf numFmtId="4" fontId="3" fillId="3" borderId="6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left"/>
    </xf>
    <xf numFmtId="0" fontId="3" fillId="4" borderId="13" xfId="0" applyFont="1" applyFill="1" applyBorder="1"/>
    <xf numFmtId="0" fontId="2" fillId="4" borderId="14" xfId="0" applyFont="1" applyFill="1" applyBorder="1"/>
    <xf numFmtId="164" fontId="2" fillId="4" borderId="13" xfId="0" applyNumberFormat="1" applyFont="1" applyFill="1" applyBorder="1"/>
    <xf numFmtId="164" fontId="2" fillId="4" borderId="15" xfId="0" applyNumberFormat="1" applyFont="1" applyFill="1" applyBorder="1"/>
    <xf numFmtId="0" fontId="3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left"/>
    </xf>
    <xf numFmtId="4" fontId="2" fillId="3" borderId="16" xfId="0" applyNumberFormat="1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 horizontal="left"/>
    </xf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3" borderId="17" xfId="0" applyNumberFormat="1" applyFont="1" applyFill="1" applyBorder="1"/>
    <xf numFmtId="164" fontId="0" fillId="0" borderId="0" xfId="0" applyNumberForma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0" fillId="0" borderId="0" xfId="0" applyNumberFormat="1" applyFont="1"/>
    <xf numFmtId="4" fontId="2" fillId="3" borderId="18" xfId="0" applyNumberFormat="1" applyFont="1" applyFill="1" applyBorder="1" applyAlignment="1">
      <alignment horizontal="left"/>
    </xf>
    <xf numFmtId="4" fontId="3" fillId="3" borderId="1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084CD-E0FD-45B5-9D09-3E91D55D334C}">
  <dimension ref="A1:L190"/>
  <sheetViews>
    <sheetView workbookViewId="0">
      <pane xSplit="3" ySplit="1" topLeftCell="D119" activePane="bottomRight" state="frozen"/>
      <selection pane="topRight" activeCell="D1" sqref="D1"/>
      <selection pane="bottomLeft" activeCell="A2" sqref="A2"/>
      <selection pane="bottomRight" activeCell="C133" sqref="C133:J135"/>
    </sheetView>
  </sheetViews>
  <sheetFormatPr defaultRowHeight="15" x14ac:dyDescent="0.25"/>
  <cols>
    <col min="1" max="2" width="33.42578125" style="14" bestFit="1" customWidth="1"/>
    <col min="3" max="3" width="17.7109375" style="14" bestFit="1" customWidth="1"/>
    <col min="4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17">
        <v>9411.8001789999998</v>
      </c>
      <c r="D2" s="18">
        <v>9867.1700770000007</v>
      </c>
      <c r="E2" s="18">
        <v>9675.5901450000001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2</v>
      </c>
      <c r="C3" s="17">
        <v>9.74</v>
      </c>
      <c r="D3" s="18">
        <v>0.19</v>
      </c>
      <c r="E3" s="18">
        <v>82.5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3</v>
      </c>
      <c r="C4" s="17">
        <v>0</v>
      </c>
      <c r="D4" s="18">
        <v>33389.75</v>
      </c>
      <c r="E4" s="18">
        <v>42603.39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0</v>
      </c>
      <c r="B5" s="16" t="s">
        <v>4</v>
      </c>
      <c r="C5" s="17">
        <v>31645.18</v>
      </c>
      <c r="D5" s="18">
        <v>3382.19</v>
      </c>
      <c r="E5" s="18">
        <v>0</v>
      </c>
      <c r="F5" s="18">
        <v>0</v>
      </c>
      <c r="G5" s="19">
        <v>0</v>
      </c>
      <c r="H5" s="18"/>
      <c r="I5" s="19">
        <v>0</v>
      </c>
    </row>
    <row r="6" spans="1:9" x14ac:dyDescent="0.25">
      <c r="A6" s="15" t="s">
        <v>0</v>
      </c>
      <c r="B6" s="16" t="s">
        <v>5</v>
      </c>
      <c r="C6" s="17">
        <v>1471.1</v>
      </c>
      <c r="D6" s="18">
        <v>0</v>
      </c>
      <c r="E6" s="18">
        <v>0</v>
      </c>
      <c r="F6" s="18">
        <v>0</v>
      </c>
      <c r="G6" s="19">
        <v>0</v>
      </c>
      <c r="H6" s="18"/>
      <c r="I6" s="19">
        <v>0</v>
      </c>
    </row>
    <row r="7" spans="1:9" x14ac:dyDescent="0.25">
      <c r="A7" s="15" t="s">
        <v>0</v>
      </c>
      <c r="B7" s="16" t="s">
        <v>6</v>
      </c>
      <c r="C7" s="17">
        <v>17504.669999999998</v>
      </c>
      <c r="D7" s="18">
        <v>22149.370000000003</v>
      </c>
      <c r="E7" s="18">
        <v>20.04</v>
      </c>
      <c r="F7" s="18">
        <v>0</v>
      </c>
      <c r="G7" s="19">
        <v>0</v>
      </c>
      <c r="H7" s="18"/>
      <c r="I7" s="19">
        <v>0</v>
      </c>
    </row>
    <row r="8" spans="1:9" x14ac:dyDescent="0.25">
      <c r="A8" s="15" t="s">
        <v>7</v>
      </c>
      <c r="B8" s="16" t="s">
        <v>2</v>
      </c>
      <c r="C8" s="17">
        <v>0</v>
      </c>
      <c r="D8" s="18">
        <v>0</v>
      </c>
      <c r="E8" s="18">
        <v>0</v>
      </c>
      <c r="F8" s="18">
        <v>175.52999999999997</v>
      </c>
      <c r="G8" s="19">
        <v>29.99</v>
      </c>
      <c r="H8" s="18"/>
      <c r="I8" s="19">
        <v>0.21000000000000002</v>
      </c>
    </row>
    <row r="9" spans="1:9" x14ac:dyDescent="0.25">
      <c r="A9" s="15" t="s">
        <v>7</v>
      </c>
      <c r="B9" s="16" t="s">
        <v>3</v>
      </c>
      <c r="C9" s="17">
        <v>0</v>
      </c>
      <c r="D9" s="18">
        <v>0</v>
      </c>
      <c r="E9" s="18">
        <v>19378.62</v>
      </c>
      <c r="F9" s="18">
        <v>61016.38</v>
      </c>
      <c r="G9" s="19">
        <v>55259.560000000005</v>
      </c>
      <c r="H9" s="18">
        <v>15256.600000000002</v>
      </c>
      <c r="I9" s="19">
        <v>58557.650000000009</v>
      </c>
    </row>
    <row r="10" spans="1:9" x14ac:dyDescent="0.25">
      <c r="A10" s="15" t="s">
        <v>7</v>
      </c>
      <c r="B10" s="16" t="s">
        <v>6</v>
      </c>
      <c r="C10" s="17">
        <v>0</v>
      </c>
      <c r="D10" s="18">
        <v>0</v>
      </c>
      <c r="E10" s="18">
        <v>428.49</v>
      </c>
      <c r="F10" s="18">
        <v>10238.02</v>
      </c>
      <c r="G10" s="19">
        <v>19338.25</v>
      </c>
      <c r="H10" s="18">
        <v>2351.81</v>
      </c>
      <c r="I10" s="19">
        <v>21518.670000000002</v>
      </c>
    </row>
    <row r="11" spans="1:9" x14ac:dyDescent="0.25">
      <c r="A11" s="15" t="s">
        <v>8</v>
      </c>
      <c r="B11" s="16" t="s">
        <v>9</v>
      </c>
      <c r="C11" s="17"/>
      <c r="D11" s="18"/>
      <c r="E11" s="18"/>
      <c r="F11" s="18">
        <v>0</v>
      </c>
      <c r="G11" s="19">
        <v>15.85</v>
      </c>
      <c r="H11" s="18"/>
      <c r="I11" s="19">
        <v>0</v>
      </c>
    </row>
    <row r="12" spans="1:9" x14ac:dyDescent="0.25">
      <c r="A12" s="15" t="s">
        <v>8</v>
      </c>
      <c r="B12" s="16" t="s">
        <v>10</v>
      </c>
      <c r="C12" s="17">
        <v>0</v>
      </c>
      <c r="D12" s="18">
        <v>13710.87</v>
      </c>
      <c r="E12" s="18">
        <v>23923.020000000004</v>
      </c>
      <c r="F12" s="18">
        <v>16838.73</v>
      </c>
      <c r="G12" s="19">
        <v>21683.42</v>
      </c>
      <c r="H12" s="18"/>
      <c r="I12" s="19">
        <v>13863.330000000002</v>
      </c>
    </row>
    <row r="13" spans="1:9" x14ac:dyDescent="0.25">
      <c r="A13" s="15" t="s">
        <v>8</v>
      </c>
      <c r="B13" s="16" t="s">
        <v>11</v>
      </c>
      <c r="C13" s="17">
        <v>0</v>
      </c>
      <c r="D13" s="18">
        <v>9472.92</v>
      </c>
      <c r="E13" s="18">
        <v>17394.43</v>
      </c>
      <c r="F13" s="18">
        <v>12184.59</v>
      </c>
      <c r="G13" s="19">
        <v>18619.55</v>
      </c>
      <c r="H13" s="18"/>
      <c r="I13" s="19">
        <v>9866.34</v>
      </c>
    </row>
    <row r="14" spans="1:9" x14ac:dyDescent="0.25">
      <c r="A14" s="15" t="s">
        <v>8</v>
      </c>
      <c r="B14" s="16" t="s">
        <v>12</v>
      </c>
      <c r="C14" s="17">
        <v>0</v>
      </c>
      <c r="D14" s="18">
        <v>0</v>
      </c>
      <c r="E14" s="18">
        <v>27985</v>
      </c>
      <c r="F14" s="18">
        <v>2532.6</v>
      </c>
      <c r="G14" s="19">
        <v>0</v>
      </c>
      <c r="H14" s="18"/>
      <c r="I14" s="19">
        <v>0</v>
      </c>
    </row>
    <row r="15" spans="1:9" x14ac:dyDescent="0.25">
      <c r="A15" s="15" t="s">
        <v>154</v>
      </c>
      <c r="B15" s="16" t="s">
        <v>10</v>
      </c>
      <c r="C15" s="17"/>
      <c r="D15" s="18"/>
      <c r="E15" s="18"/>
      <c r="F15" s="18"/>
      <c r="G15" s="19">
        <v>0</v>
      </c>
      <c r="H15" s="18">
        <v>2017.33</v>
      </c>
      <c r="I15" s="19">
        <v>7098.04</v>
      </c>
    </row>
    <row r="16" spans="1:9" x14ac:dyDescent="0.25">
      <c r="A16" s="15" t="s">
        <v>154</v>
      </c>
      <c r="B16" s="16" t="s">
        <v>22</v>
      </c>
      <c r="C16" s="17"/>
      <c r="D16" s="18"/>
      <c r="E16" s="18"/>
      <c r="F16" s="18"/>
      <c r="G16" s="19">
        <v>0</v>
      </c>
      <c r="H16" s="18">
        <v>10.88</v>
      </c>
      <c r="I16" s="19">
        <v>10.88</v>
      </c>
    </row>
    <row r="17" spans="1:9" x14ac:dyDescent="0.25">
      <c r="A17" s="15" t="s">
        <v>154</v>
      </c>
      <c r="B17" s="16" t="s">
        <v>11</v>
      </c>
      <c r="C17" s="17"/>
      <c r="D17" s="18"/>
      <c r="E17" s="18"/>
      <c r="F17" s="18"/>
      <c r="G17" s="19">
        <v>0</v>
      </c>
      <c r="H17" s="18">
        <v>3925.26</v>
      </c>
      <c r="I17" s="19">
        <v>4195.1000000000004</v>
      </c>
    </row>
    <row r="18" spans="1:9" x14ac:dyDescent="0.25">
      <c r="A18" s="15" t="s">
        <v>13</v>
      </c>
      <c r="B18" s="16" t="s">
        <v>14</v>
      </c>
      <c r="C18" s="17">
        <v>8932.7000000000007</v>
      </c>
      <c r="D18" s="18">
        <v>7616.3200000000015</v>
      </c>
      <c r="E18" s="18">
        <v>7049.6600000000053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13</v>
      </c>
      <c r="B19" s="16" t="s">
        <v>2</v>
      </c>
      <c r="C19" s="17">
        <v>572.63</v>
      </c>
      <c r="D19" s="18">
        <v>317.2</v>
      </c>
      <c r="E19" s="18">
        <v>267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13</v>
      </c>
      <c r="B20" s="16" t="s">
        <v>15</v>
      </c>
      <c r="C20" s="17">
        <v>9703.74</v>
      </c>
      <c r="D20" s="18">
        <v>12056.29</v>
      </c>
      <c r="E20" s="18">
        <v>6495.74</v>
      </c>
      <c r="F20" s="18">
        <v>0</v>
      </c>
      <c r="G20" s="19">
        <v>0</v>
      </c>
      <c r="H20" s="18"/>
      <c r="I20" s="19">
        <v>0</v>
      </c>
    </row>
    <row r="21" spans="1:9" x14ac:dyDescent="0.25">
      <c r="A21" s="15" t="s">
        <v>13</v>
      </c>
      <c r="B21" s="16" t="s">
        <v>16</v>
      </c>
      <c r="C21" s="17">
        <v>14489.940000000002</v>
      </c>
      <c r="D21" s="18">
        <v>13215.070000000003</v>
      </c>
      <c r="E21" s="18">
        <v>67795.070000000007</v>
      </c>
      <c r="F21" s="18">
        <v>0</v>
      </c>
      <c r="G21" s="19">
        <v>0</v>
      </c>
      <c r="H21" s="18"/>
      <c r="I21" s="19">
        <v>0</v>
      </c>
    </row>
    <row r="22" spans="1:9" x14ac:dyDescent="0.25">
      <c r="A22" s="15" t="s">
        <v>17</v>
      </c>
      <c r="B22" s="16" t="s">
        <v>14</v>
      </c>
      <c r="C22" s="17">
        <v>0</v>
      </c>
      <c r="D22" s="18">
        <v>0</v>
      </c>
      <c r="E22" s="18">
        <v>5217.96</v>
      </c>
      <c r="F22" s="18">
        <v>12755.13</v>
      </c>
      <c r="G22" s="19">
        <v>11655.77</v>
      </c>
      <c r="H22" s="18">
        <v>4077.26</v>
      </c>
      <c r="I22" s="19">
        <v>13197.23</v>
      </c>
    </row>
    <row r="23" spans="1:9" x14ac:dyDescent="0.25">
      <c r="A23" s="15" t="s">
        <v>17</v>
      </c>
      <c r="B23" s="16" t="s">
        <v>2</v>
      </c>
      <c r="C23" s="17">
        <v>0</v>
      </c>
      <c r="D23" s="18">
        <v>0</v>
      </c>
      <c r="E23" s="18">
        <v>801.07</v>
      </c>
      <c r="F23" s="18">
        <v>5005.82</v>
      </c>
      <c r="G23" s="19">
        <v>8752.91</v>
      </c>
      <c r="H23" s="18">
        <v>3507.9700000000003</v>
      </c>
      <c r="I23" s="19">
        <v>13205.369999999999</v>
      </c>
    </row>
    <row r="24" spans="1:9" x14ac:dyDescent="0.25">
      <c r="A24" s="15" t="s">
        <v>17</v>
      </c>
      <c r="B24" s="16" t="s">
        <v>16</v>
      </c>
      <c r="C24" s="17">
        <v>0</v>
      </c>
      <c r="D24" s="18">
        <v>0</v>
      </c>
      <c r="E24" s="18">
        <v>70724.780000000013</v>
      </c>
      <c r="F24" s="18">
        <v>181055.76000000004</v>
      </c>
      <c r="G24" s="19">
        <v>46243.12</v>
      </c>
      <c r="H24" s="18"/>
      <c r="I24" s="19">
        <v>0</v>
      </c>
    </row>
    <row r="25" spans="1:9" x14ac:dyDescent="0.25">
      <c r="A25" s="15" t="s">
        <v>18</v>
      </c>
      <c r="B25" s="16" t="s">
        <v>19</v>
      </c>
      <c r="C25" s="17">
        <v>0</v>
      </c>
      <c r="D25" s="18">
        <v>338.12</v>
      </c>
      <c r="E25" s="18">
        <v>1667.2799999999997</v>
      </c>
      <c r="F25" s="18">
        <v>0</v>
      </c>
      <c r="G25" s="19">
        <v>0</v>
      </c>
      <c r="H25" s="18"/>
      <c r="I25" s="19">
        <v>0</v>
      </c>
    </row>
    <row r="26" spans="1:9" x14ac:dyDescent="0.25">
      <c r="A26" s="15" t="s">
        <v>18</v>
      </c>
      <c r="B26" s="16" t="s">
        <v>2</v>
      </c>
      <c r="C26" s="17">
        <v>1976.53</v>
      </c>
      <c r="D26" s="18">
        <v>2102.44</v>
      </c>
      <c r="E26" s="18">
        <v>1575.7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18</v>
      </c>
      <c r="B27" s="16" t="s">
        <v>15</v>
      </c>
      <c r="C27" s="17">
        <v>1092.4000000000001</v>
      </c>
      <c r="D27" s="18">
        <v>261.40000000000003</v>
      </c>
      <c r="E27" s="18">
        <v>283.77999999999997</v>
      </c>
      <c r="F27" s="18">
        <v>0</v>
      </c>
      <c r="G27" s="19">
        <v>0</v>
      </c>
      <c r="H27" s="18"/>
      <c r="I27" s="19">
        <v>0</v>
      </c>
    </row>
    <row r="28" spans="1:9" x14ac:dyDescent="0.25">
      <c r="A28" s="15" t="s">
        <v>18</v>
      </c>
      <c r="B28" s="16" t="s">
        <v>20</v>
      </c>
      <c r="C28" s="17">
        <v>2459.3700000000003</v>
      </c>
      <c r="D28" s="18">
        <v>1930.7362500000002</v>
      </c>
      <c r="E28" s="18">
        <v>2014.0800000000002</v>
      </c>
      <c r="F28" s="18">
        <v>0</v>
      </c>
      <c r="G28" s="19">
        <v>0</v>
      </c>
      <c r="H28" s="18"/>
      <c r="I28" s="19">
        <v>0</v>
      </c>
    </row>
    <row r="29" spans="1:9" x14ac:dyDescent="0.25">
      <c r="A29" s="15" t="s">
        <v>18</v>
      </c>
      <c r="B29" s="16" t="s">
        <v>21</v>
      </c>
      <c r="C29" s="17">
        <v>1777.4999999999998</v>
      </c>
      <c r="D29" s="18">
        <v>1001.31</v>
      </c>
      <c r="E29" s="18">
        <v>495.56999999999994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18</v>
      </c>
      <c r="B30" s="16" t="s">
        <v>22</v>
      </c>
      <c r="C30" s="17">
        <v>7206.9699999999993</v>
      </c>
      <c r="D30" s="18">
        <v>6412.72</v>
      </c>
      <c r="E30" s="18">
        <v>7439.93</v>
      </c>
      <c r="F30" s="18">
        <v>0</v>
      </c>
      <c r="G30" s="19">
        <v>0</v>
      </c>
      <c r="H30" s="18"/>
      <c r="I30" s="19">
        <v>0</v>
      </c>
    </row>
    <row r="31" spans="1:9" x14ac:dyDescent="0.25">
      <c r="A31" s="15" t="s">
        <v>18</v>
      </c>
      <c r="B31" s="16" t="s">
        <v>23</v>
      </c>
      <c r="C31" s="17">
        <v>3408.11</v>
      </c>
      <c r="D31" s="18">
        <v>4516.3500000000004</v>
      </c>
      <c r="E31" s="18">
        <v>4440.4600000000009</v>
      </c>
      <c r="F31" s="18">
        <v>0</v>
      </c>
      <c r="G31" s="19">
        <v>0</v>
      </c>
      <c r="H31" s="18"/>
      <c r="I31" s="19">
        <v>0</v>
      </c>
    </row>
    <row r="32" spans="1:9" x14ac:dyDescent="0.25">
      <c r="A32" s="15" t="s">
        <v>18</v>
      </c>
      <c r="B32" s="16" t="s">
        <v>24</v>
      </c>
      <c r="C32" s="17">
        <v>120</v>
      </c>
      <c r="D32" s="18">
        <v>168</v>
      </c>
      <c r="E32" s="18">
        <v>300</v>
      </c>
      <c r="F32" s="18">
        <v>0</v>
      </c>
      <c r="G32" s="19">
        <v>0</v>
      </c>
      <c r="H32" s="18"/>
      <c r="I32" s="19">
        <v>0</v>
      </c>
    </row>
    <row r="33" spans="1:9" x14ac:dyDescent="0.25">
      <c r="A33" s="15" t="s">
        <v>25</v>
      </c>
      <c r="B33" s="16" t="s">
        <v>2</v>
      </c>
      <c r="C33" s="17">
        <v>0</v>
      </c>
      <c r="D33" s="18">
        <v>0</v>
      </c>
      <c r="E33" s="18">
        <v>1385.9199999999998</v>
      </c>
      <c r="F33" s="18">
        <v>6996.53</v>
      </c>
      <c r="G33" s="19">
        <v>4247.4500000000007</v>
      </c>
      <c r="H33" s="18">
        <v>1304.5999999999999</v>
      </c>
      <c r="I33" s="19">
        <v>3119.95</v>
      </c>
    </row>
    <row r="34" spans="1:9" x14ac:dyDescent="0.25">
      <c r="A34" s="15" t="s">
        <v>25</v>
      </c>
      <c r="B34" s="16" t="s">
        <v>20</v>
      </c>
      <c r="C34" s="17">
        <v>0</v>
      </c>
      <c r="D34" s="18">
        <v>0</v>
      </c>
      <c r="E34" s="18">
        <v>441.40999999999997</v>
      </c>
      <c r="F34" s="18">
        <v>182.66000000000003</v>
      </c>
      <c r="G34" s="19">
        <v>1463.61</v>
      </c>
      <c r="H34" s="18">
        <v>323.33000000000004</v>
      </c>
      <c r="I34" s="19">
        <v>1479.8600000000001</v>
      </c>
    </row>
    <row r="35" spans="1:9" x14ac:dyDescent="0.25">
      <c r="A35" s="15" t="s">
        <v>25</v>
      </c>
      <c r="B35" s="16" t="s">
        <v>22</v>
      </c>
      <c r="C35" s="17">
        <v>0</v>
      </c>
      <c r="D35" s="18">
        <v>0</v>
      </c>
      <c r="E35" s="18">
        <v>1938.83</v>
      </c>
      <c r="F35" s="18">
        <v>11331.619999999999</v>
      </c>
      <c r="G35" s="19">
        <v>9992.73</v>
      </c>
      <c r="H35" s="18">
        <v>3757.9800000000005</v>
      </c>
      <c r="I35" s="19">
        <v>11217.84</v>
      </c>
    </row>
    <row r="36" spans="1:9" x14ac:dyDescent="0.25">
      <c r="A36" s="15" t="s">
        <v>25</v>
      </c>
      <c r="B36" s="16" t="s">
        <v>24</v>
      </c>
      <c r="C36" s="17">
        <v>0</v>
      </c>
      <c r="D36" s="18">
        <v>0</v>
      </c>
      <c r="E36" s="18">
        <v>0</v>
      </c>
      <c r="F36" s="18">
        <v>36.9</v>
      </c>
      <c r="G36" s="19">
        <v>61.5</v>
      </c>
      <c r="H36" s="18"/>
      <c r="I36" s="19">
        <v>0</v>
      </c>
    </row>
    <row r="37" spans="1:9" x14ac:dyDescent="0.25">
      <c r="A37" s="15" t="s">
        <v>142</v>
      </c>
      <c r="B37" s="16" t="s">
        <v>90</v>
      </c>
      <c r="C37" s="17"/>
      <c r="D37" s="18"/>
      <c r="E37" s="18"/>
      <c r="F37" s="18"/>
      <c r="G37" s="19">
        <v>0</v>
      </c>
      <c r="H37" s="18">
        <v>981.57</v>
      </c>
      <c r="I37" s="19">
        <v>6025.73</v>
      </c>
    </row>
    <row r="38" spans="1:9" x14ac:dyDescent="0.25">
      <c r="A38" s="15" t="s">
        <v>26</v>
      </c>
      <c r="B38" s="16" t="s">
        <v>2</v>
      </c>
      <c r="C38" s="17">
        <v>47314.14</v>
      </c>
      <c r="D38" s="18">
        <v>41310.640000000007</v>
      </c>
      <c r="E38" s="18">
        <v>0</v>
      </c>
      <c r="F38" s="18">
        <v>0</v>
      </c>
      <c r="G38" s="19">
        <v>0</v>
      </c>
      <c r="H38" s="18"/>
      <c r="I38" s="19">
        <v>0</v>
      </c>
    </row>
    <row r="39" spans="1:9" x14ac:dyDescent="0.25">
      <c r="A39" s="15" t="s">
        <v>26</v>
      </c>
      <c r="B39" s="16" t="s">
        <v>15</v>
      </c>
      <c r="C39" s="17">
        <v>3031.9</v>
      </c>
      <c r="D39" s="18">
        <v>10879.379999999997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26</v>
      </c>
      <c r="B40" s="16" t="s">
        <v>27</v>
      </c>
      <c r="C40" s="17">
        <v>8228.09</v>
      </c>
      <c r="D40" s="18">
        <v>8322.8599999999988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28</v>
      </c>
      <c r="B41" s="16" t="s">
        <v>29</v>
      </c>
      <c r="C41" s="17">
        <v>0</v>
      </c>
      <c r="D41" s="18">
        <v>0</v>
      </c>
      <c r="E41" s="18">
        <v>0</v>
      </c>
      <c r="F41" s="18">
        <v>177.74</v>
      </c>
      <c r="G41" s="19">
        <v>0</v>
      </c>
      <c r="H41" s="18"/>
      <c r="I41" s="19">
        <v>0</v>
      </c>
    </row>
    <row r="42" spans="1:9" x14ac:dyDescent="0.25">
      <c r="A42" s="15" t="s">
        <v>28</v>
      </c>
      <c r="B42" s="16" t="s">
        <v>2</v>
      </c>
      <c r="C42" s="17">
        <v>0</v>
      </c>
      <c r="D42" s="18">
        <v>0</v>
      </c>
      <c r="E42" s="18">
        <v>44348.099999999991</v>
      </c>
      <c r="F42" s="18">
        <v>58058.58</v>
      </c>
      <c r="G42" s="19">
        <v>25524.85</v>
      </c>
      <c r="H42" s="18">
        <v>1257.47</v>
      </c>
      <c r="I42" s="19">
        <v>4761.53</v>
      </c>
    </row>
    <row r="43" spans="1:9" x14ac:dyDescent="0.25">
      <c r="A43" s="15" t="s">
        <v>28</v>
      </c>
      <c r="B43" s="16" t="s">
        <v>15</v>
      </c>
      <c r="C43" s="17">
        <v>0</v>
      </c>
      <c r="D43" s="18">
        <v>0</v>
      </c>
      <c r="E43" s="18">
        <v>7155.5500000000011</v>
      </c>
      <c r="F43" s="18">
        <v>114.99</v>
      </c>
      <c r="G43" s="19">
        <v>0</v>
      </c>
      <c r="H43" s="18"/>
      <c r="I43" s="19">
        <v>0</v>
      </c>
    </row>
    <row r="44" spans="1:9" x14ac:dyDescent="0.25">
      <c r="A44" s="15" t="s">
        <v>30</v>
      </c>
      <c r="B44" s="16" t="s">
        <v>15</v>
      </c>
      <c r="C44" s="17">
        <v>0</v>
      </c>
      <c r="D44" s="18">
        <v>8.1199999999999992</v>
      </c>
      <c r="E44" s="18">
        <v>0</v>
      </c>
      <c r="F44" s="18">
        <v>0</v>
      </c>
      <c r="G44" s="19">
        <v>0</v>
      </c>
      <c r="H44" s="18"/>
      <c r="I44" s="19">
        <v>0</v>
      </c>
    </row>
    <row r="45" spans="1:9" x14ac:dyDescent="0.25">
      <c r="A45" s="15" t="s">
        <v>31</v>
      </c>
      <c r="B45" s="16" t="s">
        <v>2</v>
      </c>
      <c r="C45" s="17"/>
      <c r="D45" s="18"/>
      <c r="E45" s="18"/>
      <c r="F45" s="18">
        <v>0</v>
      </c>
      <c r="G45" s="19">
        <v>213.82</v>
      </c>
      <c r="H45" s="18"/>
      <c r="I45" s="19">
        <v>0</v>
      </c>
    </row>
    <row r="46" spans="1:9" x14ac:dyDescent="0.25">
      <c r="A46" s="15" t="s">
        <v>146</v>
      </c>
      <c r="B46" s="16" t="s">
        <v>116</v>
      </c>
      <c r="C46" s="17"/>
      <c r="D46" s="18"/>
      <c r="E46" s="18"/>
      <c r="F46" s="18"/>
      <c r="G46" s="19">
        <v>0</v>
      </c>
      <c r="H46" s="18">
        <v>14445.560000000001</v>
      </c>
      <c r="I46" s="19">
        <v>31621.23</v>
      </c>
    </row>
    <row r="47" spans="1:9" x14ac:dyDescent="0.25">
      <c r="A47" s="15" t="s">
        <v>32</v>
      </c>
      <c r="B47" s="16" t="s">
        <v>29</v>
      </c>
      <c r="C47" s="17">
        <v>0</v>
      </c>
      <c r="D47" s="18">
        <v>0</v>
      </c>
      <c r="E47" s="18">
        <v>92.39</v>
      </c>
      <c r="F47" s="18">
        <v>0</v>
      </c>
      <c r="G47" s="19">
        <v>0</v>
      </c>
      <c r="H47" s="18"/>
      <c r="I47" s="19">
        <v>0</v>
      </c>
    </row>
    <row r="48" spans="1:9" x14ac:dyDescent="0.25">
      <c r="A48" s="15" t="s">
        <v>32</v>
      </c>
      <c r="B48" s="16" t="s">
        <v>2</v>
      </c>
      <c r="C48" s="17">
        <v>52429.900000000009</v>
      </c>
      <c r="D48" s="18">
        <v>51218.5</v>
      </c>
      <c r="E48" s="18">
        <v>54213.440000000002</v>
      </c>
      <c r="F48" s="18">
        <v>28481.11</v>
      </c>
      <c r="G48" s="19">
        <v>0</v>
      </c>
      <c r="H48" s="18"/>
      <c r="I48" s="19">
        <v>0</v>
      </c>
    </row>
    <row r="49" spans="1:9" x14ac:dyDescent="0.25">
      <c r="A49" s="15" t="s">
        <v>32</v>
      </c>
      <c r="B49" s="16" t="s">
        <v>15</v>
      </c>
      <c r="C49" s="17">
        <v>7846.02</v>
      </c>
      <c r="D49" s="18">
        <v>18061.800000000003</v>
      </c>
      <c r="E49" s="18">
        <v>5641.78</v>
      </c>
      <c r="F49" s="18">
        <v>0</v>
      </c>
      <c r="G49" s="19">
        <v>0</v>
      </c>
      <c r="H49" s="18"/>
      <c r="I49" s="19">
        <v>0</v>
      </c>
    </row>
    <row r="50" spans="1:9" x14ac:dyDescent="0.25">
      <c r="A50" s="15" t="s">
        <v>32</v>
      </c>
      <c r="B50" s="16" t="s">
        <v>33</v>
      </c>
      <c r="C50" s="17">
        <v>10837</v>
      </c>
      <c r="D50" s="18">
        <v>6207</v>
      </c>
      <c r="E50" s="18">
        <v>2086</v>
      </c>
      <c r="F50" s="18">
        <v>70</v>
      </c>
      <c r="G50" s="19">
        <v>0</v>
      </c>
      <c r="H50" s="18"/>
      <c r="I50" s="19">
        <v>0</v>
      </c>
    </row>
    <row r="51" spans="1:9" x14ac:dyDescent="0.25">
      <c r="A51" s="15" t="s">
        <v>34</v>
      </c>
      <c r="B51" s="16" t="s">
        <v>29</v>
      </c>
      <c r="C51" s="17">
        <v>0</v>
      </c>
      <c r="D51" s="18">
        <v>0</v>
      </c>
      <c r="E51" s="18">
        <v>0</v>
      </c>
      <c r="F51" s="18">
        <v>11.91</v>
      </c>
      <c r="G51" s="19">
        <v>0</v>
      </c>
      <c r="H51" s="18"/>
      <c r="I51" s="19">
        <v>0</v>
      </c>
    </row>
    <row r="52" spans="1:9" x14ac:dyDescent="0.25">
      <c r="A52" s="15" t="s">
        <v>34</v>
      </c>
      <c r="B52" s="16" t="s">
        <v>2</v>
      </c>
      <c r="C52" s="17">
        <v>0</v>
      </c>
      <c r="D52" s="18">
        <v>0</v>
      </c>
      <c r="E52" s="18">
        <v>0</v>
      </c>
      <c r="F52" s="18">
        <v>34727.020000000004</v>
      </c>
      <c r="G52" s="19">
        <v>39439.849999999991</v>
      </c>
      <c r="H52" s="18">
        <v>3315.5600000000004</v>
      </c>
      <c r="I52" s="19">
        <v>11508.740000000002</v>
      </c>
    </row>
    <row r="53" spans="1:9" x14ac:dyDescent="0.25">
      <c r="A53" s="15" t="s">
        <v>34</v>
      </c>
      <c r="B53" s="16" t="s">
        <v>33</v>
      </c>
      <c r="C53" s="17">
        <v>0</v>
      </c>
      <c r="D53" s="18">
        <v>0</v>
      </c>
      <c r="E53" s="18">
        <v>0</v>
      </c>
      <c r="F53" s="18">
        <v>456.62</v>
      </c>
      <c r="G53" s="19">
        <v>2408.0100000000002</v>
      </c>
      <c r="H53" s="18">
        <v>103.02</v>
      </c>
      <c r="I53" s="19">
        <v>1605.4099999999999</v>
      </c>
    </row>
    <row r="54" spans="1:9" x14ac:dyDescent="0.25">
      <c r="A54" s="15" t="s">
        <v>35</v>
      </c>
      <c r="B54" s="16" t="s">
        <v>14</v>
      </c>
      <c r="C54" s="17">
        <v>16527.810000000001</v>
      </c>
      <c r="D54" s="18">
        <v>29106.559999999998</v>
      </c>
      <c r="E54" s="18">
        <v>14659.609999999997</v>
      </c>
      <c r="F54" s="18">
        <v>0</v>
      </c>
      <c r="G54" s="19">
        <v>0</v>
      </c>
      <c r="H54" s="18"/>
      <c r="I54" s="19">
        <v>0</v>
      </c>
    </row>
    <row r="55" spans="1:9" x14ac:dyDescent="0.25">
      <c r="A55" s="15" t="s">
        <v>35</v>
      </c>
      <c r="B55" s="16" t="s">
        <v>36</v>
      </c>
      <c r="C55" s="17">
        <v>0</v>
      </c>
      <c r="D55" s="18">
        <v>1598.2</v>
      </c>
      <c r="E55" s="18">
        <v>8541.5499999999993</v>
      </c>
      <c r="F55" s="18">
        <v>0</v>
      </c>
      <c r="G55" s="19">
        <v>0</v>
      </c>
      <c r="H55" s="18"/>
      <c r="I55" s="19">
        <v>0</v>
      </c>
    </row>
    <row r="56" spans="1:9" x14ac:dyDescent="0.25">
      <c r="A56" s="15" t="s">
        <v>35</v>
      </c>
      <c r="B56" s="16" t="s">
        <v>37</v>
      </c>
      <c r="C56" s="17">
        <v>4407.2699999999995</v>
      </c>
      <c r="D56" s="18">
        <v>3733.56</v>
      </c>
      <c r="E56" s="18">
        <v>1459.4</v>
      </c>
      <c r="F56" s="18">
        <v>0</v>
      </c>
      <c r="G56" s="19">
        <v>0</v>
      </c>
      <c r="H56" s="18"/>
      <c r="I56" s="19">
        <v>0</v>
      </c>
    </row>
    <row r="57" spans="1:9" x14ac:dyDescent="0.25">
      <c r="A57" s="15" t="s">
        <v>38</v>
      </c>
      <c r="B57" s="16" t="s">
        <v>14</v>
      </c>
      <c r="C57" s="17">
        <v>0</v>
      </c>
      <c r="D57" s="18">
        <v>0</v>
      </c>
      <c r="E57" s="18">
        <v>24656.909999999996</v>
      </c>
      <c r="F57" s="18">
        <v>27476.57</v>
      </c>
      <c r="G57" s="19">
        <v>40884.720000000001</v>
      </c>
      <c r="H57" s="18">
        <v>9940.4399999999987</v>
      </c>
      <c r="I57" s="19">
        <v>29611.54</v>
      </c>
    </row>
    <row r="58" spans="1:9" x14ac:dyDescent="0.25">
      <c r="A58" s="15" t="s">
        <v>38</v>
      </c>
      <c r="B58" s="16" t="s">
        <v>36</v>
      </c>
      <c r="C58" s="17">
        <v>0</v>
      </c>
      <c r="D58" s="18">
        <v>0</v>
      </c>
      <c r="E58" s="18">
        <v>2762.83</v>
      </c>
      <c r="F58" s="18">
        <v>4823.6499999999996</v>
      </c>
      <c r="G58" s="19">
        <v>8132.4400000000005</v>
      </c>
      <c r="H58" s="18">
        <v>947.40999999999985</v>
      </c>
      <c r="I58" s="19">
        <v>3445.37</v>
      </c>
    </row>
    <row r="59" spans="1:9" x14ac:dyDescent="0.25">
      <c r="A59" s="15" t="s">
        <v>38</v>
      </c>
      <c r="B59" s="16" t="s">
        <v>37</v>
      </c>
      <c r="C59" s="17">
        <v>0</v>
      </c>
      <c r="D59" s="18">
        <v>0</v>
      </c>
      <c r="E59" s="18">
        <v>524.26</v>
      </c>
      <c r="F59" s="18">
        <v>2583.04</v>
      </c>
      <c r="G59" s="19">
        <v>157.26</v>
      </c>
      <c r="H59" s="18"/>
      <c r="I59" s="19">
        <v>0</v>
      </c>
    </row>
    <row r="60" spans="1:9" x14ac:dyDescent="0.25">
      <c r="A60" s="15" t="s">
        <v>39</v>
      </c>
      <c r="B60" s="16" t="s">
        <v>40</v>
      </c>
      <c r="C60" s="17">
        <v>4215.2199999999993</v>
      </c>
      <c r="D60" s="18">
        <v>2705.0899999999997</v>
      </c>
      <c r="E60" s="18">
        <v>0</v>
      </c>
      <c r="F60" s="18">
        <v>0</v>
      </c>
      <c r="G60" s="19">
        <v>0</v>
      </c>
      <c r="H60" s="18"/>
      <c r="I60" s="19">
        <v>0</v>
      </c>
    </row>
    <row r="61" spans="1:9" x14ac:dyDescent="0.25">
      <c r="A61" s="15" t="s">
        <v>143</v>
      </c>
      <c r="B61" s="16" t="s">
        <v>27</v>
      </c>
      <c r="C61" s="17"/>
      <c r="D61" s="18"/>
      <c r="E61" s="18"/>
      <c r="F61" s="18"/>
      <c r="G61" s="19">
        <v>0</v>
      </c>
      <c r="H61" s="18">
        <v>868.21</v>
      </c>
      <c r="I61" s="19">
        <v>2514.63</v>
      </c>
    </row>
    <row r="62" spans="1:9" x14ac:dyDescent="0.25">
      <c r="A62" s="15" t="s">
        <v>143</v>
      </c>
      <c r="B62" s="16" t="s">
        <v>40</v>
      </c>
      <c r="C62" s="17"/>
      <c r="D62" s="18"/>
      <c r="E62" s="18"/>
      <c r="F62" s="18"/>
      <c r="G62" s="19">
        <v>0</v>
      </c>
      <c r="H62" s="18">
        <v>2049.88</v>
      </c>
      <c r="I62" s="19">
        <v>4665.12</v>
      </c>
    </row>
    <row r="63" spans="1:9" x14ac:dyDescent="0.25">
      <c r="A63" s="15" t="s">
        <v>41</v>
      </c>
      <c r="B63" s="16" t="s">
        <v>27</v>
      </c>
      <c r="C63" s="17">
        <v>0</v>
      </c>
      <c r="D63" s="18">
        <v>0</v>
      </c>
      <c r="E63" s="18">
        <v>8455.17</v>
      </c>
      <c r="F63" s="18">
        <v>8679.32</v>
      </c>
      <c r="G63" s="19">
        <v>5977.48</v>
      </c>
      <c r="H63" s="18"/>
      <c r="I63" s="19">
        <v>1748.09</v>
      </c>
    </row>
    <row r="64" spans="1:9" x14ac:dyDescent="0.25">
      <c r="A64" s="15" t="s">
        <v>41</v>
      </c>
      <c r="B64" s="16" t="s">
        <v>42</v>
      </c>
      <c r="C64" s="17">
        <v>0</v>
      </c>
      <c r="D64" s="18">
        <v>0</v>
      </c>
      <c r="E64" s="18">
        <v>0</v>
      </c>
      <c r="F64" s="18">
        <v>59.730000000000004</v>
      </c>
      <c r="G64" s="19">
        <v>260.83999999999997</v>
      </c>
      <c r="H64" s="18"/>
      <c r="I64" s="19">
        <v>0</v>
      </c>
    </row>
    <row r="65" spans="1:9" x14ac:dyDescent="0.25">
      <c r="A65" s="15" t="s">
        <v>41</v>
      </c>
      <c r="B65" s="16" t="s">
        <v>40</v>
      </c>
      <c r="C65" s="17">
        <v>0</v>
      </c>
      <c r="D65" s="18">
        <v>965.06</v>
      </c>
      <c r="E65" s="18">
        <v>1509.15</v>
      </c>
      <c r="F65" s="18">
        <v>5822.14</v>
      </c>
      <c r="G65" s="19">
        <v>7864.7800000000007</v>
      </c>
      <c r="H65" s="18"/>
      <c r="I65" s="19">
        <v>2274.2199999999998</v>
      </c>
    </row>
    <row r="66" spans="1:9" x14ac:dyDescent="0.25">
      <c r="A66" s="15" t="s">
        <v>43</v>
      </c>
      <c r="B66" s="16" t="s">
        <v>10</v>
      </c>
      <c r="C66" s="17">
        <v>6526.85</v>
      </c>
      <c r="D66" s="18">
        <v>861.02</v>
      </c>
      <c r="E66" s="18">
        <v>0</v>
      </c>
      <c r="F66" s="18">
        <v>0</v>
      </c>
      <c r="G66" s="19">
        <v>0</v>
      </c>
      <c r="H66" s="18"/>
      <c r="I66" s="19">
        <v>0</v>
      </c>
    </row>
    <row r="67" spans="1:9" x14ac:dyDescent="0.25">
      <c r="A67" s="15" t="s">
        <v>43</v>
      </c>
      <c r="B67" s="16" t="s">
        <v>164</v>
      </c>
      <c r="C67" s="17">
        <v>277</v>
      </c>
      <c r="D67" s="18">
        <v>0</v>
      </c>
      <c r="E67" s="18">
        <v>0</v>
      </c>
      <c r="F67" s="18">
        <v>0</v>
      </c>
      <c r="G67" s="19">
        <v>0</v>
      </c>
      <c r="H67" s="18"/>
      <c r="I67" s="19">
        <v>0</v>
      </c>
    </row>
    <row r="68" spans="1:9" x14ac:dyDescent="0.25">
      <c r="A68" s="15" t="s">
        <v>43</v>
      </c>
      <c r="B68" s="16" t="s">
        <v>11</v>
      </c>
      <c r="C68" s="17">
        <v>2047.42</v>
      </c>
      <c r="D68" s="18">
        <v>41.34</v>
      </c>
      <c r="E68" s="18">
        <v>0</v>
      </c>
      <c r="F68" s="18">
        <v>0</v>
      </c>
      <c r="G68" s="19">
        <v>0</v>
      </c>
      <c r="H68" s="18"/>
      <c r="I68" s="19">
        <v>0</v>
      </c>
    </row>
    <row r="69" spans="1:9" x14ac:dyDescent="0.25">
      <c r="A69" s="15" t="s">
        <v>45</v>
      </c>
      <c r="B69" s="16" t="s">
        <v>2</v>
      </c>
      <c r="C69" s="17">
        <v>798.56</v>
      </c>
      <c r="D69" s="18">
        <v>1919.54</v>
      </c>
      <c r="E69" s="18">
        <v>2232.21</v>
      </c>
      <c r="F69" s="18">
        <v>1929.88</v>
      </c>
      <c r="G69" s="19">
        <v>968.90000000000009</v>
      </c>
      <c r="H69" s="18"/>
      <c r="I69" s="19">
        <v>0</v>
      </c>
    </row>
    <row r="70" spans="1:9" x14ac:dyDescent="0.25">
      <c r="A70" s="15" t="s">
        <v>45</v>
      </c>
      <c r="B70" s="16" t="s">
        <v>15</v>
      </c>
      <c r="C70" s="17">
        <v>233.32999999999998</v>
      </c>
      <c r="D70" s="18">
        <v>1329.8200000000002</v>
      </c>
      <c r="E70" s="18">
        <v>617.30999999999995</v>
      </c>
      <c r="F70" s="18">
        <v>0</v>
      </c>
      <c r="G70" s="19">
        <v>0</v>
      </c>
      <c r="H70" s="18"/>
      <c r="I70" s="19">
        <v>0</v>
      </c>
    </row>
    <row r="71" spans="1:9" x14ac:dyDescent="0.25">
      <c r="A71" s="15" t="s">
        <v>45</v>
      </c>
      <c r="B71" s="16" t="s">
        <v>46</v>
      </c>
      <c r="C71" s="17"/>
      <c r="D71" s="18"/>
      <c r="E71" s="18">
        <v>0</v>
      </c>
      <c r="F71" s="18">
        <v>3703.42</v>
      </c>
      <c r="G71" s="19">
        <v>16448.89</v>
      </c>
      <c r="H71" s="18"/>
      <c r="I71" s="19">
        <v>0</v>
      </c>
    </row>
    <row r="72" spans="1:9" x14ac:dyDescent="0.25">
      <c r="A72" s="15" t="s">
        <v>47</v>
      </c>
      <c r="B72" s="16" t="s">
        <v>2</v>
      </c>
      <c r="C72" s="17"/>
      <c r="D72" s="18"/>
      <c r="E72" s="18"/>
      <c r="F72" s="18">
        <v>0</v>
      </c>
      <c r="G72" s="19">
        <v>7.95</v>
      </c>
      <c r="H72" s="18"/>
      <c r="I72" s="19">
        <v>25.31</v>
      </c>
    </row>
    <row r="73" spans="1:9" x14ac:dyDescent="0.25">
      <c r="A73" s="15" t="s">
        <v>47</v>
      </c>
      <c r="B73" s="16" t="s">
        <v>46</v>
      </c>
      <c r="C73" s="17"/>
      <c r="D73" s="18"/>
      <c r="E73" s="18"/>
      <c r="F73" s="18">
        <v>0</v>
      </c>
      <c r="G73" s="19">
        <v>6553.52</v>
      </c>
      <c r="H73" s="18">
        <v>5746.71</v>
      </c>
      <c r="I73" s="19">
        <v>28109.72</v>
      </c>
    </row>
    <row r="74" spans="1:9" x14ac:dyDescent="0.25">
      <c r="A74" s="15" t="s">
        <v>48</v>
      </c>
      <c r="B74" s="16" t="s">
        <v>33</v>
      </c>
      <c r="C74" s="17">
        <v>7058</v>
      </c>
      <c r="D74" s="18">
        <v>12888</v>
      </c>
      <c r="E74" s="18">
        <v>15385</v>
      </c>
      <c r="F74" s="18">
        <v>7061</v>
      </c>
      <c r="G74" s="19">
        <v>0</v>
      </c>
      <c r="H74" s="18"/>
      <c r="I74" s="19">
        <v>0</v>
      </c>
    </row>
    <row r="75" spans="1:9" x14ac:dyDescent="0.25">
      <c r="A75" s="15" t="s">
        <v>49</v>
      </c>
      <c r="B75" s="16" t="s">
        <v>33</v>
      </c>
      <c r="C75" s="17">
        <v>0</v>
      </c>
      <c r="D75" s="18">
        <v>0</v>
      </c>
      <c r="E75" s="18">
        <v>0</v>
      </c>
      <c r="F75" s="18">
        <v>9290.2099999999991</v>
      </c>
      <c r="G75" s="19">
        <v>8215.6500000000015</v>
      </c>
      <c r="H75" s="18"/>
      <c r="I75" s="19">
        <v>5092.12</v>
      </c>
    </row>
    <row r="76" spans="1:9" x14ac:dyDescent="0.25">
      <c r="A76" s="15" t="s">
        <v>50</v>
      </c>
      <c r="B76" s="16" t="s">
        <v>51</v>
      </c>
      <c r="C76" s="17">
        <v>30601.579999999998</v>
      </c>
      <c r="D76" s="18">
        <v>6679.3799999999983</v>
      </c>
      <c r="E76" s="18">
        <v>0</v>
      </c>
      <c r="F76" s="18">
        <v>0</v>
      </c>
      <c r="G76" s="19">
        <v>0</v>
      </c>
      <c r="H76" s="18"/>
      <c r="I76" s="19">
        <v>0</v>
      </c>
    </row>
    <row r="77" spans="1:9" x14ac:dyDescent="0.25">
      <c r="A77" s="15" t="s">
        <v>52</v>
      </c>
      <c r="B77" s="16" t="s">
        <v>51</v>
      </c>
      <c r="C77" s="17">
        <v>0</v>
      </c>
      <c r="D77" s="18">
        <v>32804.579999999994</v>
      </c>
      <c r="E77" s="18">
        <v>44025.97</v>
      </c>
      <c r="F77" s="18">
        <v>59280</v>
      </c>
      <c r="G77" s="19">
        <v>48858</v>
      </c>
      <c r="H77" s="18"/>
      <c r="I77" s="19">
        <v>10908.249967098236</v>
      </c>
    </row>
    <row r="78" spans="1:9" x14ac:dyDescent="0.25">
      <c r="A78" s="15" t="s">
        <v>52</v>
      </c>
      <c r="B78" s="16" t="s">
        <v>53</v>
      </c>
      <c r="C78" s="17"/>
      <c r="D78" s="18"/>
      <c r="E78" s="18"/>
      <c r="F78" s="18">
        <v>0</v>
      </c>
      <c r="G78" s="19">
        <v>70207.12</v>
      </c>
      <c r="H78" s="18"/>
      <c r="I78" s="19">
        <v>18768.73</v>
      </c>
    </row>
    <row r="79" spans="1:9" x14ac:dyDescent="0.25">
      <c r="A79" s="15" t="s">
        <v>144</v>
      </c>
      <c r="B79" s="16" t="s">
        <v>51</v>
      </c>
      <c r="C79" s="17"/>
      <c r="D79" s="18"/>
      <c r="E79" s="18"/>
      <c r="F79" s="18"/>
      <c r="G79" s="19">
        <v>0</v>
      </c>
      <c r="H79" s="18">
        <v>11775</v>
      </c>
      <c r="I79" s="19">
        <v>31213.780021190643</v>
      </c>
    </row>
    <row r="80" spans="1:9" x14ac:dyDescent="0.25">
      <c r="A80" s="15" t="s">
        <v>144</v>
      </c>
      <c r="B80" s="16" t="s">
        <v>53</v>
      </c>
      <c r="C80" s="17"/>
      <c r="D80" s="18"/>
      <c r="E80" s="18"/>
      <c r="F80" s="18"/>
      <c r="G80" s="19">
        <v>0</v>
      </c>
      <c r="H80" s="18">
        <v>24876.9</v>
      </c>
      <c r="I80" s="19">
        <v>67831.679999999993</v>
      </c>
    </row>
    <row r="81" spans="1:9" x14ac:dyDescent="0.25">
      <c r="A81" s="15" t="s">
        <v>54</v>
      </c>
      <c r="B81" s="16" t="s">
        <v>14</v>
      </c>
      <c r="C81" s="17">
        <v>7649.4199999999992</v>
      </c>
      <c r="D81" s="18">
        <v>2977.2</v>
      </c>
      <c r="E81" s="18">
        <v>0</v>
      </c>
      <c r="F81" s="18">
        <v>0</v>
      </c>
      <c r="G81" s="19">
        <v>0</v>
      </c>
      <c r="H81" s="18"/>
      <c r="I81" s="19">
        <v>0</v>
      </c>
    </row>
    <row r="82" spans="1:9" x14ac:dyDescent="0.25">
      <c r="A82" s="15" t="s">
        <v>54</v>
      </c>
      <c r="B82" s="16" t="s">
        <v>55</v>
      </c>
      <c r="C82" s="17">
        <v>17919.739999999998</v>
      </c>
      <c r="D82" s="18">
        <v>6750.7599999999993</v>
      </c>
      <c r="E82" s="18">
        <v>0</v>
      </c>
      <c r="F82" s="18">
        <v>0</v>
      </c>
      <c r="G82" s="19">
        <v>0</v>
      </c>
      <c r="H82" s="18"/>
      <c r="I82" s="19">
        <v>0</v>
      </c>
    </row>
    <row r="83" spans="1:9" x14ac:dyDescent="0.25">
      <c r="A83" s="15" t="s">
        <v>56</v>
      </c>
      <c r="B83" s="16" t="s">
        <v>14</v>
      </c>
      <c r="C83" s="17">
        <v>0</v>
      </c>
      <c r="D83" s="18">
        <v>4285.119999999999</v>
      </c>
      <c r="E83" s="18">
        <v>7587.41</v>
      </c>
      <c r="F83" s="18">
        <v>6220.0099999999993</v>
      </c>
      <c r="G83" s="19">
        <v>5804.0700000000006</v>
      </c>
      <c r="H83" s="18"/>
      <c r="I83" s="19">
        <v>2469.25</v>
      </c>
    </row>
    <row r="84" spans="1:9" x14ac:dyDescent="0.25">
      <c r="A84" s="15" t="s">
        <v>56</v>
      </c>
      <c r="B84" s="16" t="s">
        <v>2</v>
      </c>
      <c r="C84" s="17">
        <v>0</v>
      </c>
      <c r="D84" s="18">
        <v>639.27</v>
      </c>
      <c r="E84" s="18">
        <v>4956.68</v>
      </c>
      <c r="F84" s="18">
        <v>8468.2800000000007</v>
      </c>
      <c r="G84" s="19">
        <v>19179.68</v>
      </c>
      <c r="H84" s="18"/>
      <c r="I84" s="19">
        <v>9924.119999999999</v>
      </c>
    </row>
    <row r="85" spans="1:9" x14ac:dyDescent="0.25">
      <c r="A85" s="15" t="s">
        <v>56</v>
      </c>
      <c r="B85" s="16" t="s">
        <v>55</v>
      </c>
      <c r="C85" s="17">
        <v>0</v>
      </c>
      <c r="D85" s="18">
        <v>7956.3300000000008</v>
      </c>
      <c r="E85" s="18">
        <v>16307.780000000002</v>
      </c>
      <c r="F85" s="18">
        <v>13482.79</v>
      </c>
      <c r="G85" s="19">
        <v>923.43000000000006</v>
      </c>
      <c r="H85" s="18"/>
      <c r="I85" s="19">
        <v>0</v>
      </c>
    </row>
    <row r="86" spans="1:9" x14ac:dyDescent="0.25">
      <c r="A86" s="15" t="s">
        <v>56</v>
      </c>
      <c r="B86" s="16" t="s">
        <v>57</v>
      </c>
      <c r="C86" s="17"/>
      <c r="D86" s="18"/>
      <c r="E86" s="18"/>
      <c r="F86" s="18">
        <v>0</v>
      </c>
      <c r="G86" s="19">
        <v>434.56000000000006</v>
      </c>
      <c r="H86" s="18"/>
      <c r="I86" s="19">
        <v>418.79</v>
      </c>
    </row>
    <row r="87" spans="1:9" x14ac:dyDescent="0.25">
      <c r="A87" s="15" t="s">
        <v>56</v>
      </c>
      <c r="B87" s="16" t="s">
        <v>58</v>
      </c>
      <c r="C87" s="17">
        <v>0</v>
      </c>
      <c r="D87" s="18">
        <v>89.92</v>
      </c>
      <c r="E87" s="18">
        <v>0</v>
      </c>
      <c r="F87" s="18">
        <v>0</v>
      </c>
      <c r="G87" s="19">
        <v>0</v>
      </c>
      <c r="H87" s="18"/>
      <c r="I87" s="19">
        <v>0</v>
      </c>
    </row>
    <row r="88" spans="1:9" x14ac:dyDescent="0.25">
      <c r="A88" s="15" t="s">
        <v>155</v>
      </c>
      <c r="B88" s="16" t="s">
        <v>14</v>
      </c>
      <c r="C88" s="17"/>
      <c r="D88" s="18"/>
      <c r="E88" s="18"/>
      <c r="F88" s="18"/>
      <c r="G88" s="19">
        <v>0</v>
      </c>
      <c r="H88" s="18">
        <v>2009.8199999999997</v>
      </c>
      <c r="I88" s="19">
        <v>3909.1399999999994</v>
      </c>
    </row>
    <row r="89" spans="1:9" x14ac:dyDescent="0.25">
      <c r="A89" s="15" t="s">
        <v>155</v>
      </c>
      <c r="B89" s="16" t="s">
        <v>2</v>
      </c>
      <c r="C89" s="17"/>
      <c r="D89" s="18"/>
      <c r="E89" s="18"/>
      <c r="F89" s="18"/>
      <c r="G89" s="19">
        <v>0</v>
      </c>
      <c r="H89" s="18">
        <v>1724.89</v>
      </c>
      <c r="I89" s="19">
        <v>3196.8</v>
      </c>
    </row>
    <row r="90" spans="1:9" x14ac:dyDescent="0.25">
      <c r="A90" s="15" t="s">
        <v>155</v>
      </c>
      <c r="B90" s="16" t="s">
        <v>57</v>
      </c>
      <c r="C90" s="17"/>
      <c r="D90" s="18"/>
      <c r="E90" s="18"/>
      <c r="F90" s="18"/>
      <c r="G90" s="19">
        <v>0</v>
      </c>
      <c r="H90" s="18">
        <v>10771</v>
      </c>
      <c r="I90" s="19">
        <v>14256</v>
      </c>
    </row>
    <row r="91" spans="1:9" x14ac:dyDescent="0.25">
      <c r="A91" s="15" t="s">
        <v>59</v>
      </c>
      <c r="B91" s="16" t="s">
        <v>60</v>
      </c>
      <c r="C91" s="17">
        <v>32785.308333333334</v>
      </c>
      <c r="D91" s="18">
        <v>28465.633333333331</v>
      </c>
      <c r="E91" s="18">
        <v>19073.224999999999</v>
      </c>
      <c r="F91" s="18">
        <v>0</v>
      </c>
      <c r="G91" s="19">
        <v>0</v>
      </c>
      <c r="H91" s="18"/>
      <c r="I91" s="19">
        <v>0</v>
      </c>
    </row>
    <row r="92" spans="1:9" ht="15.75" thickBot="1" x14ac:dyDescent="0.3">
      <c r="A92" s="30" t="s">
        <v>61</v>
      </c>
      <c r="B92" s="31" t="s">
        <v>62</v>
      </c>
      <c r="C92" s="32">
        <v>1016.37</v>
      </c>
      <c r="D92" s="33">
        <v>149.56</v>
      </c>
      <c r="E92" s="33">
        <v>0</v>
      </c>
      <c r="F92" s="33">
        <v>0</v>
      </c>
      <c r="G92" s="34">
        <v>0</v>
      </c>
      <c r="H92" s="33"/>
      <c r="I92" s="34">
        <v>0</v>
      </c>
    </row>
    <row r="93" spans="1:9" x14ac:dyDescent="0.25">
      <c r="A93" s="35"/>
      <c r="B93" s="36" t="s">
        <v>0</v>
      </c>
      <c r="C93" s="37">
        <f>SUMIF($A$1:$A$92,$B93,C$1:C$92)</f>
        <v>60042.490178999993</v>
      </c>
      <c r="D93" s="37">
        <f>SUMIF($A$1:$A$92,$B93,D$1:D$92)</f>
        <v>68788.670077000017</v>
      </c>
      <c r="E93" s="37">
        <f>SUMIF($A$1:$A$92,$B93,E$1:E$92)</f>
        <v>52381.520145000002</v>
      </c>
      <c r="F93" s="37">
        <f>SUMIF($A$1:$A$92,$B93,F$1:F$92)</f>
        <v>0</v>
      </c>
      <c r="G93" s="38">
        <f>SUMIF($A$1:$A$92,$B93,G$1:G$92)</f>
        <v>0</v>
      </c>
      <c r="H93" s="39">
        <f>SUMIF($A$1:$A$92,$B93,H$1:H$92)</f>
        <v>0</v>
      </c>
      <c r="I93" s="38">
        <f>SUMIF($A$1:$A$92,$B93,I$1:I$92)</f>
        <v>0</v>
      </c>
    </row>
    <row r="94" spans="1:9" x14ac:dyDescent="0.25">
      <c r="A94" s="24"/>
      <c r="B94" s="23" t="s">
        <v>7</v>
      </c>
      <c r="C94" s="20">
        <f>SUMIF($A$1:$A$92,$B94,C$1:C$92)</f>
        <v>0</v>
      </c>
      <c r="D94" s="20">
        <f>SUMIF($A$1:$A$92,$B94,D$1:D$92)</f>
        <v>0</v>
      </c>
      <c r="E94" s="20">
        <f>SUMIF($A$1:$A$92,$B94,E$1:E$92)</f>
        <v>19807.11</v>
      </c>
      <c r="F94" s="20">
        <f>SUMIF($A$1:$A$92,$B94,F$1:F$92)</f>
        <v>71429.929999999993</v>
      </c>
      <c r="G94" s="21">
        <f>SUMIF($A$1:$A$92,$B94,G$1:G$92)</f>
        <v>74627.8</v>
      </c>
      <c r="H94" s="22">
        <f>SUMIF($A$1:$A$92,$B94,H$1:H$92)</f>
        <v>17608.410000000003</v>
      </c>
      <c r="I94" s="21">
        <f>SUMIF($A$1:$A$92,$B94,I$1:I$92)</f>
        <v>80076.530000000013</v>
      </c>
    </row>
    <row r="95" spans="1:9" x14ac:dyDescent="0.25">
      <c r="A95" s="24"/>
      <c r="B95" s="23" t="s">
        <v>8</v>
      </c>
      <c r="C95" s="20">
        <f>SUMIF($A$1:$A$92,$B95,C$1:C$92)</f>
        <v>0</v>
      </c>
      <c r="D95" s="20">
        <f>SUMIF($A$1:$A$92,$B95,D$1:D$92)</f>
        <v>23183.79</v>
      </c>
      <c r="E95" s="20">
        <f>SUMIF($A$1:$A$92,$B95,E$1:E$92)</f>
        <v>69302.450000000012</v>
      </c>
      <c r="F95" s="20">
        <f>SUMIF($A$1:$A$92,$B95,F$1:F$92)</f>
        <v>31555.919999999998</v>
      </c>
      <c r="G95" s="21">
        <f>SUMIF($A$1:$A$92,$B95,G$1:G$92)</f>
        <v>40318.819999999992</v>
      </c>
      <c r="H95" s="22">
        <f>SUMIF($A$1:$A$92,$B95,H$1:H$92)</f>
        <v>0</v>
      </c>
      <c r="I95" s="21">
        <f>SUMIF($A$1:$A$92,$B95,I$1:I$92)</f>
        <v>23729.670000000002</v>
      </c>
    </row>
    <row r="96" spans="1:9" x14ac:dyDescent="0.25">
      <c r="A96" s="24"/>
      <c r="B96" s="23" t="s">
        <v>154</v>
      </c>
      <c r="C96" s="20">
        <f>SUMIF($A$1:$A$92,$B96,C$1:C$92)</f>
        <v>0</v>
      </c>
      <c r="D96" s="20">
        <f>SUMIF($A$1:$A$92,$B96,D$1:D$92)</f>
        <v>0</v>
      </c>
      <c r="E96" s="20">
        <f>SUMIF($A$1:$A$92,$B96,E$1:E$92)</f>
        <v>0</v>
      </c>
      <c r="F96" s="20">
        <f>SUMIF($A$1:$A$92,$B96,F$1:F$92)</f>
        <v>0</v>
      </c>
      <c r="G96" s="21">
        <f>SUMIF($A$1:$A$92,$B96,G$1:G$92)</f>
        <v>0</v>
      </c>
      <c r="H96" s="22">
        <f>SUMIF($A$1:$A$92,$B96,H$1:H$92)</f>
        <v>5953.47</v>
      </c>
      <c r="I96" s="21">
        <f>SUMIF($A$1:$A$92,$B96,I$1:I$92)</f>
        <v>11304.02</v>
      </c>
    </row>
    <row r="97" spans="1:9" x14ac:dyDescent="0.25">
      <c r="A97" s="24"/>
      <c r="B97" s="23" t="s">
        <v>13</v>
      </c>
      <c r="C97" s="20">
        <f>SUMIF($A$1:$A$92,$B97,C$1:C$92)</f>
        <v>33699.01</v>
      </c>
      <c r="D97" s="20">
        <f>SUMIF($A$1:$A$92,$B97,D$1:D$92)</f>
        <v>33204.880000000005</v>
      </c>
      <c r="E97" s="20">
        <f>SUMIF($A$1:$A$92,$B97,E$1:E$92)</f>
        <v>81607.470000000016</v>
      </c>
      <c r="F97" s="20">
        <f>SUMIF($A$1:$A$92,$B97,F$1:F$92)</f>
        <v>0</v>
      </c>
      <c r="G97" s="21">
        <f>SUMIF($A$1:$A$92,$B97,G$1:G$92)</f>
        <v>0</v>
      </c>
      <c r="H97" s="22">
        <f>SUMIF($A$1:$A$92,$B97,H$1:H$92)</f>
        <v>0</v>
      </c>
      <c r="I97" s="21">
        <f>SUMIF($A$1:$A$92,$B97,I$1:I$92)</f>
        <v>0</v>
      </c>
    </row>
    <row r="98" spans="1:9" x14ac:dyDescent="0.25">
      <c r="A98" s="24"/>
      <c r="B98" s="23" t="s">
        <v>17</v>
      </c>
      <c r="C98" s="20">
        <f>SUMIF($A$1:$A$92,$B98,C$1:C$92)</f>
        <v>0</v>
      </c>
      <c r="D98" s="20">
        <f>SUMIF($A$1:$A$92,$B98,D$1:D$92)</f>
        <v>0</v>
      </c>
      <c r="E98" s="20">
        <f>SUMIF($A$1:$A$92,$B98,E$1:E$92)</f>
        <v>76743.810000000012</v>
      </c>
      <c r="F98" s="20">
        <f>SUMIF($A$1:$A$92,$B98,F$1:F$92)</f>
        <v>198816.71000000002</v>
      </c>
      <c r="G98" s="21">
        <f>SUMIF($A$1:$A$92,$B98,G$1:G$92)</f>
        <v>66651.8</v>
      </c>
      <c r="H98" s="22">
        <f>SUMIF($A$1:$A$92,$B98,H$1:H$92)</f>
        <v>7585.2300000000005</v>
      </c>
      <c r="I98" s="21">
        <f>SUMIF($A$1:$A$92,$B98,I$1:I$92)</f>
        <v>26402.6</v>
      </c>
    </row>
    <row r="99" spans="1:9" x14ac:dyDescent="0.25">
      <c r="A99" s="24"/>
      <c r="B99" s="23" t="s">
        <v>18</v>
      </c>
      <c r="C99" s="20">
        <f>SUMIF($A$1:$A$92,$B99,C$1:C$92)</f>
        <v>18040.88</v>
      </c>
      <c r="D99" s="20">
        <f>SUMIF($A$1:$A$92,$B99,D$1:D$92)</f>
        <v>16731.076249999998</v>
      </c>
      <c r="E99" s="20">
        <f>SUMIF($A$1:$A$92,$B99,E$1:E$92)</f>
        <v>18216.800000000003</v>
      </c>
      <c r="F99" s="20">
        <f>SUMIF($A$1:$A$92,$B99,F$1:F$92)</f>
        <v>0</v>
      </c>
      <c r="G99" s="21">
        <f>SUMIF($A$1:$A$92,$B99,G$1:G$92)</f>
        <v>0</v>
      </c>
      <c r="H99" s="22">
        <f>SUMIF($A$1:$A$92,$B99,H$1:H$92)</f>
        <v>0</v>
      </c>
      <c r="I99" s="21">
        <f>SUMIF($A$1:$A$92,$B99,I$1:I$92)</f>
        <v>0</v>
      </c>
    </row>
    <row r="100" spans="1:9" x14ac:dyDescent="0.25">
      <c r="A100" s="24"/>
      <c r="B100" s="23" t="s">
        <v>25</v>
      </c>
      <c r="C100" s="20">
        <f>SUMIF($A$1:$A$92,$B100,C$1:C$92)</f>
        <v>0</v>
      </c>
      <c r="D100" s="20">
        <f>SUMIF($A$1:$A$92,$B100,D$1:D$92)</f>
        <v>0</v>
      </c>
      <c r="E100" s="20">
        <f>SUMIF($A$1:$A$92,$B100,E$1:E$92)</f>
        <v>3766.16</v>
      </c>
      <c r="F100" s="20">
        <f>SUMIF($A$1:$A$92,$B100,F$1:F$92)</f>
        <v>18547.71</v>
      </c>
      <c r="G100" s="21">
        <f>SUMIF($A$1:$A$92,$B100,G$1:G$92)</f>
        <v>15765.29</v>
      </c>
      <c r="H100" s="22">
        <f>SUMIF($A$1:$A$92,$B100,H$1:H$92)</f>
        <v>5385.91</v>
      </c>
      <c r="I100" s="21">
        <f>SUMIF($A$1:$A$92,$B100,I$1:I$92)</f>
        <v>15817.65</v>
      </c>
    </row>
    <row r="101" spans="1:9" x14ac:dyDescent="0.25">
      <c r="A101" s="24"/>
      <c r="B101" s="23" t="s">
        <v>142</v>
      </c>
      <c r="C101" s="20">
        <f>SUMIF($A$1:$A$92,$B101,C$1:C$92)</f>
        <v>0</v>
      </c>
      <c r="D101" s="20">
        <f>SUMIF($A$1:$A$92,$B101,D$1:D$92)</f>
        <v>0</v>
      </c>
      <c r="E101" s="20">
        <f>SUMIF($A$1:$A$92,$B101,E$1:E$92)</f>
        <v>0</v>
      </c>
      <c r="F101" s="20">
        <f>SUMIF($A$1:$A$92,$B101,F$1:F$92)</f>
        <v>0</v>
      </c>
      <c r="G101" s="21">
        <f>SUMIF($A$1:$A$92,$B101,G$1:G$92)</f>
        <v>0</v>
      </c>
      <c r="H101" s="22">
        <f>SUMIF($A$1:$A$92,$B101,H$1:H$92)</f>
        <v>981.57</v>
      </c>
      <c r="I101" s="21">
        <f>SUMIF($A$1:$A$92,$B101,I$1:I$92)</f>
        <v>6025.73</v>
      </c>
    </row>
    <row r="102" spans="1:9" x14ac:dyDescent="0.25">
      <c r="A102" s="24"/>
      <c r="B102" s="23" t="s">
        <v>26</v>
      </c>
      <c r="C102" s="20">
        <f>SUMIF($A$1:$A$92,$B102,C$1:C$92)</f>
        <v>58574.130000000005</v>
      </c>
      <c r="D102" s="20">
        <f>SUMIF($A$1:$A$92,$B102,D$1:D$92)</f>
        <v>60512.880000000005</v>
      </c>
      <c r="E102" s="20">
        <f>SUMIF($A$1:$A$92,$B102,E$1:E$92)</f>
        <v>0</v>
      </c>
      <c r="F102" s="20">
        <f>SUMIF($A$1:$A$92,$B102,F$1:F$92)</f>
        <v>0</v>
      </c>
      <c r="G102" s="21">
        <f>SUMIF($A$1:$A$92,$B102,G$1:G$92)</f>
        <v>0</v>
      </c>
      <c r="H102" s="22">
        <f>SUMIF($A$1:$A$92,$B102,H$1:H$92)</f>
        <v>0</v>
      </c>
      <c r="I102" s="21">
        <f>SUMIF($A$1:$A$92,$B102,I$1:I$92)</f>
        <v>0</v>
      </c>
    </row>
    <row r="103" spans="1:9" x14ac:dyDescent="0.25">
      <c r="A103" s="24"/>
      <c r="B103" s="23" t="s">
        <v>28</v>
      </c>
      <c r="C103" s="20">
        <f>SUMIF($A$1:$A$92,$B103,C$1:C$92)</f>
        <v>0</v>
      </c>
      <c r="D103" s="20">
        <f>SUMIF($A$1:$A$92,$B103,D$1:D$92)</f>
        <v>0</v>
      </c>
      <c r="E103" s="20">
        <f>SUMIF($A$1:$A$92,$B103,E$1:E$92)</f>
        <v>51503.649999999994</v>
      </c>
      <c r="F103" s="20">
        <f>SUMIF($A$1:$A$92,$B103,F$1:F$92)</f>
        <v>58351.31</v>
      </c>
      <c r="G103" s="21">
        <f>SUMIF($A$1:$A$92,$B103,G$1:G$92)</f>
        <v>25524.85</v>
      </c>
      <c r="H103" s="22">
        <f>SUMIF($A$1:$A$92,$B103,H$1:H$92)</f>
        <v>1257.47</v>
      </c>
      <c r="I103" s="21">
        <f>SUMIF($A$1:$A$92,$B103,I$1:I$92)</f>
        <v>4761.53</v>
      </c>
    </row>
    <row r="104" spans="1:9" x14ac:dyDescent="0.25">
      <c r="A104" s="24"/>
      <c r="B104" s="23" t="s">
        <v>30</v>
      </c>
      <c r="C104" s="20">
        <f>SUMIF($A$1:$A$92,$B104,C$1:C$92)</f>
        <v>0</v>
      </c>
      <c r="D104" s="20">
        <f>SUMIF($A$1:$A$92,$B104,D$1:D$92)</f>
        <v>8.1199999999999992</v>
      </c>
      <c r="E104" s="20">
        <f>SUMIF($A$1:$A$92,$B104,E$1:E$92)</f>
        <v>0</v>
      </c>
      <c r="F104" s="20">
        <f>SUMIF($A$1:$A$92,$B104,F$1:F$92)</f>
        <v>0</v>
      </c>
      <c r="G104" s="21">
        <f>SUMIF($A$1:$A$92,$B104,G$1:G$92)</f>
        <v>0</v>
      </c>
      <c r="H104" s="22">
        <f>SUMIF($A$1:$A$92,$B104,H$1:H$92)</f>
        <v>0</v>
      </c>
      <c r="I104" s="21">
        <f>SUMIF($A$1:$A$92,$B104,I$1:I$92)</f>
        <v>0</v>
      </c>
    </row>
    <row r="105" spans="1:9" x14ac:dyDescent="0.25">
      <c r="A105" s="24"/>
      <c r="B105" s="23" t="s">
        <v>31</v>
      </c>
      <c r="C105" s="20">
        <f>SUMIF($A$1:$A$92,$B105,C$1:C$92)</f>
        <v>0</v>
      </c>
      <c r="D105" s="20">
        <f>SUMIF($A$1:$A$92,$B105,D$1:D$92)</f>
        <v>0</v>
      </c>
      <c r="E105" s="20">
        <f>SUMIF($A$1:$A$92,$B105,E$1:E$92)</f>
        <v>0</v>
      </c>
      <c r="F105" s="20">
        <f>SUMIF($A$1:$A$92,$B105,F$1:F$92)</f>
        <v>0</v>
      </c>
      <c r="G105" s="21">
        <f>SUMIF($A$1:$A$92,$B105,G$1:G$92)</f>
        <v>213.82</v>
      </c>
      <c r="H105" s="22">
        <f>SUMIF($A$1:$A$92,$B105,H$1:H$92)</f>
        <v>0</v>
      </c>
      <c r="I105" s="21">
        <f>SUMIF($A$1:$A$92,$B105,I$1:I$92)</f>
        <v>0</v>
      </c>
    </row>
    <row r="106" spans="1:9" x14ac:dyDescent="0.25">
      <c r="A106" s="24"/>
      <c r="B106" s="23" t="s">
        <v>146</v>
      </c>
      <c r="C106" s="20">
        <f>SUMIF($A$1:$A$92,$B106,C$1:C$92)</f>
        <v>0</v>
      </c>
      <c r="D106" s="20">
        <f>SUMIF($A$1:$A$92,$B106,D$1:D$92)</f>
        <v>0</v>
      </c>
      <c r="E106" s="20">
        <f>SUMIF($A$1:$A$92,$B106,E$1:E$92)</f>
        <v>0</v>
      </c>
      <c r="F106" s="20">
        <f>SUMIF($A$1:$A$92,$B106,F$1:F$92)</f>
        <v>0</v>
      </c>
      <c r="G106" s="21">
        <f>SUMIF($A$1:$A$92,$B106,G$1:G$92)</f>
        <v>0</v>
      </c>
      <c r="H106" s="22">
        <f>SUMIF($A$1:$A$92,$B106,H$1:H$92)</f>
        <v>14445.560000000001</v>
      </c>
      <c r="I106" s="21">
        <f>SUMIF($A$1:$A$92,$B106,I$1:I$92)</f>
        <v>31621.23</v>
      </c>
    </row>
    <row r="107" spans="1:9" x14ac:dyDescent="0.25">
      <c r="A107" s="24" t="s">
        <v>139</v>
      </c>
      <c r="B107" s="23" t="s">
        <v>32</v>
      </c>
      <c r="C107" s="20">
        <f>SUMIF($A$1:$A$92,$B107,C$1:C$92)</f>
        <v>71112.920000000013</v>
      </c>
      <c r="D107" s="20">
        <f>SUMIF($A$1:$A$92,$B107,D$1:D$92)</f>
        <v>75487.3</v>
      </c>
      <c r="E107" s="20">
        <f>SUMIF($A$1:$A$92,$B107,E$1:E$92)</f>
        <v>62033.61</v>
      </c>
      <c r="F107" s="20">
        <f>SUMIF($A$1:$A$92,$B107,F$1:F$92)</f>
        <v>28551.11</v>
      </c>
      <c r="G107" s="21">
        <f>SUMIF($A$1:$A$92,$B107,G$1:G$92)</f>
        <v>0</v>
      </c>
      <c r="H107" s="22">
        <f>SUMIF($A$1:$A$92,$B107,H$1:H$92)</f>
        <v>0</v>
      </c>
      <c r="I107" s="21">
        <f>SUMIF($A$1:$A$92,$B107,I$1:I$92)</f>
        <v>0</v>
      </c>
    </row>
    <row r="108" spans="1:9" x14ac:dyDescent="0.25">
      <c r="A108" s="24" t="s">
        <v>140</v>
      </c>
      <c r="B108" s="23" t="s">
        <v>34</v>
      </c>
      <c r="C108" s="20">
        <f>SUMIF($A$1:$A$92,$B108,C$1:C$92)</f>
        <v>0</v>
      </c>
      <c r="D108" s="20">
        <f>SUMIF($A$1:$A$92,$B108,D$1:D$92)</f>
        <v>0</v>
      </c>
      <c r="E108" s="20">
        <f>SUMIF($A$1:$A$92,$B108,E$1:E$92)</f>
        <v>0</v>
      </c>
      <c r="F108" s="20">
        <f>SUMIF($A$1:$A$92,$B108,F$1:F$92)</f>
        <v>35195.55000000001</v>
      </c>
      <c r="G108" s="21">
        <f>SUMIF($A$1:$A$92,$B108,G$1:G$92)</f>
        <v>41847.859999999993</v>
      </c>
      <c r="H108" s="22">
        <f>SUMIF($A$1:$A$92,$B108,H$1:H$92)</f>
        <v>3418.5800000000004</v>
      </c>
      <c r="I108" s="21">
        <f>SUMIF($A$1:$A$92,$B108,I$1:I$92)</f>
        <v>13114.150000000001</v>
      </c>
    </row>
    <row r="109" spans="1:9" x14ac:dyDescent="0.25">
      <c r="A109" s="24"/>
      <c r="B109" s="23" t="s">
        <v>35</v>
      </c>
      <c r="C109" s="20">
        <f>SUMIF($A$1:$A$92,$B109,C$1:C$92)</f>
        <v>20935.080000000002</v>
      </c>
      <c r="D109" s="20">
        <f>SUMIF($A$1:$A$92,$B109,D$1:D$92)</f>
        <v>34438.32</v>
      </c>
      <c r="E109" s="20">
        <f>SUMIF($A$1:$A$92,$B109,E$1:E$92)</f>
        <v>24660.559999999998</v>
      </c>
      <c r="F109" s="20">
        <f>SUMIF($A$1:$A$92,$B109,F$1:F$92)</f>
        <v>0</v>
      </c>
      <c r="G109" s="21">
        <f>SUMIF($A$1:$A$92,$B109,G$1:G$92)</f>
        <v>0</v>
      </c>
      <c r="H109" s="22">
        <f>SUMIF($A$1:$A$92,$B109,H$1:H$92)</f>
        <v>0</v>
      </c>
      <c r="I109" s="21">
        <f>SUMIF($A$1:$A$92,$B109,I$1:I$92)</f>
        <v>0</v>
      </c>
    </row>
    <row r="110" spans="1:9" x14ac:dyDescent="0.25">
      <c r="A110" s="24"/>
      <c r="B110" s="23" t="s">
        <v>38</v>
      </c>
      <c r="C110" s="20">
        <f>SUMIF($A$1:$A$92,$B110,C$1:C$92)</f>
        <v>0</v>
      </c>
      <c r="D110" s="20">
        <f>SUMIF($A$1:$A$92,$B110,D$1:D$92)</f>
        <v>0</v>
      </c>
      <c r="E110" s="20">
        <f>SUMIF($A$1:$A$92,$B110,E$1:E$92)</f>
        <v>27943.999999999996</v>
      </c>
      <c r="F110" s="20">
        <f>SUMIF($A$1:$A$92,$B110,F$1:F$92)</f>
        <v>34883.26</v>
      </c>
      <c r="G110" s="21">
        <f>SUMIF($A$1:$A$92,$B110,G$1:G$92)</f>
        <v>49174.420000000006</v>
      </c>
      <c r="H110" s="22">
        <f>SUMIF($A$1:$A$92,$B110,H$1:H$92)</f>
        <v>10887.849999999999</v>
      </c>
      <c r="I110" s="21">
        <f>SUMIF($A$1:$A$92,$B110,I$1:I$92)</f>
        <v>33056.910000000003</v>
      </c>
    </row>
    <row r="111" spans="1:9" x14ac:dyDescent="0.25">
      <c r="A111" s="24"/>
      <c r="B111" s="23" t="s">
        <v>39</v>
      </c>
      <c r="C111" s="20">
        <f>SUMIF($A$1:$A$92,$B111,C$1:C$92)</f>
        <v>4215.2199999999993</v>
      </c>
      <c r="D111" s="20">
        <f>SUMIF($A$1:$A$92,$B111,D$1:D$92)</f>
        <v>2705.0899999999997</v>
      </c>
      <c r="E111" s="20">
        <f>SUMIF($A$1:$A$92,$B111,E$1:E$92)</f>
        <v>0</v>
      </c>
      <c r="F111" s="20">
        <f>SUMIF($A$1:$A$92,$B111,F$1:F$92)</f>
        <v>0</v>
      </c>
      <c r="G111" s="21">
        <f>SUMIF($A$1:$A$92,$B111,G$1:G$92)</f>
        <v>0</v>
      </c>
      <c r="H111" s="22">
        <f>SUMIF($A$1:$A$92,$B111,H$1:H$92)</f>
        <v>0</v>
      </c>
      <c r="I111" s="21">
        <f>SUMIF($A$1:$A$92,$B111,I$1:I$92)</f>
        <v>0</v>
      </c>
    </row>
    <row r="112" spans="1:9" x14ac:dyDescent="0.25">
      <c r="A112" s="24"/>
      <c r="B112" s="23" t="s">
        <v>143</v>
      </c>
      <c r="C112" s="20">
        <f>SUMIF($A$1:$A$92,$B112,C$1:C$92)</f>
        <v>0</v>
      </c>
      <c r="D112" s="20">
        <f>SUMIF($A$1:$A$92,$B112,D$1:D$92)</f>
        <v>0</v>
      </c>
      <c r="E112" s="20">
        <f>SUMIF($A$1:$A$92,$B112,E$1:E$92)</f>
        <v>0</v>
      </c>
      <c r="F112" s="20">
        <f>SUMIF($A$1:$A$92,$B112,F$1:F$92)</f>
        <v>0</v>
      </c>
      <c r="G112" s="21">
        <f>SUMIF($A$1:$A$92,$B112,G$1:G$92)</f>
        <v>0</v>
      </c>
      <c r="H112" s="22">
        <f>SUMIF($A$1:$A$92,$B112,H$1:H$92)</f>
        <v>2918.09</v>
      </c>
      <c r="I112" s="21">
        <f>SUMIF($A$1:$A$92,$B112,I$1:I$92)</f>
        <v>7179.75</v>
      </c>
    </row>
    <row r="113" spans="1:10" x14ac:dyDescent="0.25">
      <c r="A113" s="24"/>
      <c r="B113" s="23" t="s">
        <v>41</v>
      </c>
      <c r="C113" s="20">
        <f>SUMIF($A$1:$A$92,$B113,C$1:C$92)</f>
        <v>0</v>
      </c>
      <c r="D113" s="20">
        <f>SUMIF($A$1:$A$92,$B113,D$1:D$92)</f>
        <v>965.06</v>
      </c>
      <c r="E113" s="20">
        <f>SUMIF($A$1:$A$92,$B113,E$1:E$92)</f>
        <v>9964.32</v>
      </c>
      <c r="F113" s="20">
        <f>SUMIF($A$1:$A$92,$B113,F$1:F$92)</f>
        <v>14561.189999999999</v>
      </c>
      <c r="G113" s="21">
        <f>SUMIF($A$1:$A$92,$B113,G$1:G$92)</f>
        <v>14103.1</v>
      </c>
      <c r="H113" s="22">
        <f>SUMIF($A$1:$A$92,$B113,H$1:H$92)</f>
        <v>0</v>
      </c>
      <c r="I113" s="21">
        <f>SUMIF($A$1:$A$92,$B113,I$1:I$92)</f>
        <v>4022.3099999999995</v>
      </c>
    </row>
    <row r="114" spans="1:10" x14ac:dyDescent="0.25">
      <c r="A114" s="24"/>
      <c r="B114" s="23" t="s">
        <v>43</v>
      </c>
      <c r="C114" s="20">
        <f>SUMIF($A$1:$A$92,$B114,C$1:C$92)</f>
        <v>8851.27</v>
      </c>
      <c r="D114" s="20">
        <f>SUMIF($A$1:$A$92,$B114,D$1:D$92)</f>
        <v>902.36</v>
      </c>
      <c r="E114" s="20">
        <f>SUMIF($A$1:$A$92,$B114,E$1:E$92)</f>
        <v>0</v>
      </c>
      <c r="F114" s="20">
        <f>SUMIF($A$1:$A$92,$B114,F$1:F$92)</f>
        <v>0</v>
      </c>
      <c r="G114" s="21">
        <f>SUMIF($A$1:$A$92,$B114,G$1:G$92)</f>
        <v>0</v>
      </c>
      <c r="H114" s="22">
        <f>SUMIF($A$1:$A$92,$B114,H$1:H$92)</f>
        <v>0</v>
      </c>
      <c r="I114" s="21">
        <f>SUMIF($A$1:$A$92,$B114,I$1:I$92)</f>
        <v>0</v>
      </c>
    </row>
    <row r="115" spans="1:10" x14ac:dyDescent="0.25">
      <c r="A115" s="24"/>
      <c r="B115" s="23" t="s">
        <v>45</v>
      </c>
      <c r="C115" s="20">
        <f>SUMIF($A$1:$A$92,$B115,C$1:C$92)</f>
        <v>1031.8899999999999</v>
      </c>
      <c r="D115" s="20">
        <f>SUMIF($A$1:$A$92,$B115,D$1:D$92)</f>
        <v>3249.36</v>
      </c>
      <c r="E115" s="20">
        <f>SUMIF($A$1:$A$92,$B115,E$1:E$92)</f>
        <v>2849.52</v>
      </c>
      <c r="F115" s="20">
        <f>SUMIF($A$1:$A$92,$B115,F$1:F$92)</f>
        <v>5633.3</v>
      </c>
      <c r="G115" s="21">
        <f>SUMIF($A$1:$A$92,$B115,G$1:G$92)</f>
        <v>17417.79</v>
      </c>
      <c r="H115" s="22">
        <f>SUMIF($A$1:$A$92,$B115,H$1:H$92)</f>
        <v>0</v>
      </c>
      <c r="I115" s="21">
        <f>SUMIF($A$1:$A$92,$B115,I$1:I$92)</f>
        <v>0</v>
      </c>
    </row>
    <row r="116" spans="1:10" x14ac:dyDescent="0.25">
      <c r="A116" s="24"/>
      <c r="B116" s="23" t="s">
        <v>47</v>
      </c>
      <c r="C116" s="20">
        <f>SUMIF($A$1:$A$92,$B116,C$1:C$92)</f>
        <v>0</v>
      </c>
      <c r="D116" s="20">
        <f>SUMIF($A$1:$A$92,$B116,D$1:D$92)</f>
        <v>0</v>
      </c>
      <c r="E116" s="20">
        <f>SUMIF($A$1:$A$92,$B116,E$1:E$92)</f>
        <v>0</v>
      </c>
      <c r="F116" s="20">
        <f>SUMIF($A$1:$A$92,$B116,F$1:F$92)</f>
        <v>0</v>
      </c>
      <c r="G116" s="21">
        <f>SUMIF($A$1:$A$92,$B116,G$1:G$92)</f>
        <v>6561.47</v>
      </c>
      <c r="H116" s="22">
        <f>SUMIF($A$1:$A$92,$B116,H$1:H$92)</f>
        <v>5746.71</v>
      </c>
      <c r="I116" s="21">
        <f>SUMIF($A$1:$A$92,$B116,I$1:I$92)</f>
        <v>28135.030000000002</v>
      </c>
    </row>
    <row r="117" spans="1:10" x14ac:dyDescent="0.25">
      <c r="A117" s="24"/>
      <c r="B117" s="23" t="s">
        <v>48</v>
      </c>
      <c r="C117" s="20">
        <f>SUMIF($A$1:$A$92,$B117,C$1:C$92)</f>
        <v>7058</v>
      </c>
      <c r="D117" s="20">
        <f>SUMIF($A$1:$A$92,$B117,D$1:D$92)</f>
        <v>12888</v>
      </c>
      <c r="E117" s="20">
        <f>SUMIF($A$1:$A$92,$B117,E$1:E$92)</f>
        <v>15385</v>
      </c>
      <c r="F117" s="20">
        <f>SUMIF($A$1:$A$92,$B117,F$1:F$92)</f>
        <v>7061</v>
      </c>
      <c r="G117" s="21">
        <f>SUMIF($A$1:$A$92,$B117,G$1:G$92)</f>
        <v>0</v>
      </c>
      <c r="H117" s="22">
        <f>SUMIF($A$1:$A$92,$B117,H$1:H$92)</f>
        <v>0</v>
      </c>
      <c r="I117" s="21">
        <f>SUMIF($A$1:$A$92,$B117,I$1:I$92)</f>
        <v>0</v>
      </c>
    </row>
    <row r="118" spans="1:10" x14ac:dyDescent="0.25">
      <c r="A118" s="24"/>
      <c r="B118" s="23" t="s">
        <v>49</v>
      </c>
      <c r="C118" s="20">
        <f>SUMIF($A$1:$A$92,$B118,C$1:C$92)</f>
        <v>0</v>
      </c>
      <c r="D118" s="20">
        <f>SUMIF($A$1:$A$92,$B118,D$1:D$92)</f>
        <v>0</v>
      </c>
      <c r="E118" s="20">
        <f>SUMIF($A$1:$A$92,$B118,E$1:E$92)</f>
        <v>0</v>
      </c>
      <c r="F118" s="20">
        <f>SUMIF($A$1:$A$92,$B118,F$1:F$92)</f>
        <v>9290.2099999999991</v>
      </c>
      <c r="G118" s="21">
        <f>SUMIF($A$1:$A$92,$B118,G$1:G$92)</f>
        <v>8215.6500000000015</v>
      </c>
      <c r="H118" s="22">
        <f>SUMIF($A$1:$A$92,$B118,H$1:H$92)</f>
        <v>0</v>
      </c>
      <c r="I118" s="21">
        <f>SUMIF($A$1:$A$92,$B118,I$1:I$92)</f>
        <v>5092.12</v>
      </c>
    </row>
    <row r="119" spans="1:10" x14ac:dyDescent="0.25">
      <c r="A119" s="24"/>
      <c r="B119" s="23" t="s">
        <v>50</v>
      </c>
      <c r="C119" s="20">
        <f>SUMIF($A$1:$A$92,$B119,C$1:C$92)</f>
        <v>30601.579999999998</v>
      </c>
      <c r="D119" s="20">
        <f>SUMIF($A$1:$A$92,$B119,D$1:D$92)</f>
        <v>6679.3799999999983</v>
      </c>
      <c r="E119" s="20">
        <f>SUMIF($A$1:$A$92,$B119,E$1:E$92)</f>
        <v>0</v>
      </c>
      <c r="F119" s="20">
        <f>SUMIF($A$1:$A$92,$B119,F$1:F$92)</f>
        <v>0</v>
      </c>
      <c r="G119" s="21">
        <f>SUMIF($A$1:$A$92,$B119,G$1:G$92)</f>
        <v>0</v>
      </c>
      <c r="H119" s="22">
        <f>SUMIF($A$1:$A$92,$B119,H$1:H$92)</f>
        <v>0</v>
      </c>
      <c r="I119" s="21">
        <f>SUMIF($A$1:$A$92,$B119,I$1:I$92)</f>
        <v>0</v>
      </c>
    </row>
    <row r="120" spans="1:10" x14ac:dyDescent="0.25">
      <c r="A120" s="24"/>
      <c r="B120" s="23" t="s">
        <v>52</v>
      </c>
      <c r="C120" s="20">
        <f>SUMIF($A$1:$A$92,$B120,C$1:C$92)</f>
        <v>0</v>
      </c>
      <c r="D120" s="20">
        <f>SUMIF($A$1:$A$92,$B120,D$1:D$92)</f>
        <v>32804.579999999994</v>
      </c>
      <c r="E120" s="20">
        <f>SUMIF($A$1:$A$92,$B120,E$1:E$92)</f>
        <v>44025.97</v>
      </c>
      <c r="F120" s="20">
        <f>SUMIF($A$1:$A$92,$B120,F$1:F$92)</f>
        <v>59280</v>
      </c>
      <c r="G120" s="21">
        <f>SUMIF($A$1:$A$92,$B120,G$1:G$92)</f>
        <v>119065.12</v>
      </c>
      <c r="H120" s="22">
        <f>SUMIF($A$1:$A$92,$B120,H$1:H$92)</f>
        <v>0</v>
      </c>
      <c r="I120" s="21">
        <f>SUMIF($A$1:$A$92,$B120,I$1:I$92)</f>
        <v>29676.979967098236</v>
      </c>
    </row>
    <row r="121" spans="1:10" x14ac:dyDescent="0.25">
      <c r="A121" s="24"/>
      <c r="B121" s="23" t="s">
        <v>144</v>
      </c>
      <c r="C121" s="20">
        <f>SUMIF($A$1:$A$92,$B121,C$1:C$92)</f>
        <v>0</v>
      </c>
      <c r="D121" s="20">
        <f>SUMIF($A$1:$A$92,$B121,D$1:D$92)</f>
        <v>0</v>
      </c>
      <c r="E121" s="20">
        <f>SUMIF($A$1:$A$92,$B121,E$1:E$92)</f>
        <v>0</v>
      </c>
      <c r="F121" s="20">
        <f>SUMIF($A$1:$A$92,$B121,F$1:F$92)</f>
        <v>0</v>
      </c>
      <c r="G121" s="21">
        <f>SUMIF($A$1:$A$92,$B121,G$1:G$92)</f>
        <v>0</v>
      </c>
      <c r="H121" s="22">
        <f>SUMIF($A$1:$A$92,$B121,H$1:H$92)</f>
        <v>36651.9</v>
      </c>
      <c r="I121" s="21">
        <f>SUMIF($A$1:$A$92,$B121,I$1:I$92)</f>
        <v>99045.460021190636</v>
      </c>
    </row>
    <row r="122" spans="1:10" x14ac:dyDescent="0.25">
      <c r="A122" s="24"/>
      <c r="B122" s="23" t="s">
        <v>54</v>
      </c>
      <c r="C122" s="20">
        <f>SUMIF($A$1:$A$92,$B122,C$1:C$92)</f>
        <v>25569.159999999996</v>
      </c>
      <c r="D122" s="20">
        <f>SUMIF($A$1:$A$92,$B122,D$1:D$92)</f>
        <v>9727.9599999999991</v>
      </c>
      <c r="E122" s="20">
        <f>SUMIF($A$1:$A$92,$B122,E$1:E$92)</f>
        <v>0</v>
      </c>
      <c r="F122" s="20">
        <f>SUMIF($A$1:$A$92,$B122,F$1:F$92)</f>
        <v>0</v>
      </c>
      <c r="G122" s="21">
        <f>SUMIF($A$1:$A$92,$B122,G$1:G$92)</f>
        <v>0</v>
      </c>
      <c r="H122" s="22">
        <f>SUMIF($A$1:$A$92,$B122,H$1:H$92)</f>
        <v>0</v>
      </c>
      <c r="I122" s="21">
        <f>SUMIF($A$1:$A$92,$B122,I$1:I$92)</f>
        <v>0</v>
      </c>
    </row>
    <row r="123" spans="1:10" x14ac:dyDescent="0.25">
      <c r="A123" s="24"/>
      <c r="B123" s="23" t="s">
        <v>56</v>
      </c>
      <c r="C123" s="20">
        <f>SUMIF($A$1:$A$92,$B123,C$1:C$92)</f>
        <v>0</v>
      </c>
      <c r="D123" s="20">
        <f>SUMIF($A$1:$A$92,$B123,D$1:D$92)</f>
        <v>12970.640000000001</v>
      </c>
      <c r="E123" s="20">
        <f>SUMIF($A$1:$A$92,$B123,E$1:E$92)</f>
        <v>28851.870000000003</v>
      </c>
      <c r="F123" s="20">
        <f>SUMIF($A$1:$A$92,$B123,F$1:F$92)</f>
        <v>28171.08</v>
      </c>
      <c r="G123" s="21">
        <f>SUMIF($A$1:$A$92,$B123,G$1:G$92)</f>
        <v>26341.74</v>
      </c>
      <c r="H123" s="22">
        <f>SUMIF($A$1:$A$92,$B123,H$1:H$92)</f>
        <v>0</v>
      </c>
      <c r="I123" s="21">
        <f>SUMIF($A$1:$A$92,$B123,I$1:I$92)</f>
        <v>12812.16</v>
      </c>
    </row>
    <row r="124" spans="1:10" x14ac:dyDescent="0.25">
      <c r="A124" s="24"/>
      <c r="B124" s="23" t="s">
        <v>155</v>
      </c>
      <c r="C124" s="20">
        <f>SUMIF($A$1:$A$92,$B124,C$1:C$92)</f>
        <v>0</v>
      </c>
      <c r="D124" s="20">
        <f>SUMIF($A$1:$A$92,$B124,D$1:D$92)</f>
        <v>0</v>
      </c>
      <c r="E124" s="20">
        <f>SUMIF($A$1:$A$92,$B124,E$1:E$92)</f>
        <v>0</v>
      </c>
      <c r="F124" s="20">
        <f>SUMIF($A$1:$A$92,$B124,F$1:F$92)</f>
        <v>0</v>
      </c>
      <c r="G124" s="21">
        <f>SUMIF($A$1:$A$92,$B124,G$1:G$92)</f>
        <v>0</v>
      </c>
      <c r="H124" s="22">
        <f>SUMIF($A$1:$A$92,$B124,H$1:H$92)</f>
        <v>14505.71</v>
      </c>
      <c r="I124" s="21">
        <f>SUMIF($A$1:$A$92,$B124,I$1:I$92)</f>
        <v>21361.94</v>
      </c>
    </row>
    <row r="125" spans="1:10" x14ac:dyDescent="0.25">
      <c r="A125" s="24"/>
      <c r="B125" s="23" t="s">
        <v>59</v>
      </c>
      <c r="C125" s="20">
        <f>SUMIF($A$1:$A$92,$B125,C$1:C$92)</f>
        <v>32785.308333333334</v>
      </c>
      <c r="D125" s="20">
        <f>SUMIF($A$1:$A$92,$B125,D$1:D$92)</f>
        <v>28465.633333333331</v>
      </c>
      <c r="E125" s="20">
        <f>SUMIF($A$1:$A$92,$B125,E$1:E$92)</f>
        <v>19073.224999999999</v>
      </c>
      <c r="F125" s="20">
        <f>SUMIF($A$1:$A$92,$B125,F$1:F$92)</f>
        <v>0</v>
      </c>
      <c r="G125" s="21">
        <f>SUMIF($A$1:$A$92,$B125,G$1:G$92)</f>
        <v>0</v>
      </c>
      <c r="H125" s="22">
        <f>SUMIF($A$1:$A$92,$B125,H$1:H$92)</f>
        <v>0</v>
      </c>
      <c r="I125" s="21">
        <f>SUMIF($A$1:$A$92,$B125,I$1:I$92)</f>
        <v>0</v>
      </c>
    </row>
    <row r="126" spans="1:10" ht="15.75" thickBot="1" x14ac:dyDescent="0.3">
      <c r="A126" s="24"/>
      <c r="B126" s="23" t="s">
        <v>61</v>
      </c>
      <c r="C126" s="20">
        <f>SUMIF($A$1:$A$92,$B126,C$1:C$92)</f>
        <v>1016.37</v>
      </c>
      <c r="D126" s="20">
        <f>SUMIF($A$1:$A$92,$B126,D$1:D$92)</f>
        <v>149.56</v>
      </c>
      <c r="E126" s="20">
        <f>SUMIF($A$1:$A$92,$B126,E$1:E$92)</f>
        <v>0</v>
      </c>
      <c r="F126" s="20">
        <f>SUMIF($A$1:$A$92,$B126,F$1:F$92)</f>
        <v>0</v>
      </c>
      <c r="G126" s="21">
        <f>SUMIF($A$1:$A$92,$B126,G$1:G$92)</f>
        <v>0</v>
      </c>
      <c r="H126" s="22">
        <f>SUMIF($A$1:$A$92,$B126,H$1:H$92)</f>
        <v>0</v>
      </c>
      <c r="I126" s="21">
        <f>SUMIF($A$1:$A$92,$B126,I$1:I$92)</f>
        <v>0</v>
      </c>
    </row>
    <row r="127" spans="1:10" ht="15.75" thickBot="1" x14ac:dyDescent="0.3">
      <c r="A127" s="25"/>
      <c r="B127" s="26" t="s">
        <v>141</v>
      </c>
      <c r="C127" s="27">
        <f t="shared" ref="C127:I127" si="0">SUM(C93:C126)</f>
        <v>373533.30851233337</v>
      </c>
      <c r="D127" s="27">
        <f t="shared" si="0"/>
        <v>423862.65966033336</v>
      </c>
      <c r="E127" s="27">
        <f t="shared" si="0"/>
        <v>608117.04514499998</v>
      </c>
      <c r="F127" s="27">
        <f t="shared" si="0"/>
        <v>601328.27999999991</v>
      </c>
      <c r="G127" s="27">
        <f t="shared" si="0"/>
        <v>505829.52999999991</v>
      </c>
      <c r="H127" s="27">
        <f t="shared" si="0"/>
        <v>127346.46000000002</v>
      </c>
      <c r="I127" s="28">
        <f t="shared" si="0"/>
        <v>453235.76998828887</v>
      </c>
      <c r="J127" s="29"/>
    </row>
    <row r="128" spans="1:10" x14ac:dyDescent="0.25">
      <c r="B128"/>
    </row>
    <row r="129" spans="2:12" x14ac:dyDescent="0.25">
      <c r="B129"/>
    </row>
    <row r="130" spans="2:12" x14ac:dyDescent="0.25">
      <c r="B130"/>
    </row>
    <row r="131" spans="2:12" x14ac:dyDescent="0.25">
      <c r="B131" s="40"/>
    </row>
    <row r="132" spans="2:12" x14ac:dyDescent="0.25">
      <c r="B132"/>
    </row>
    <row r="133" spans="2:12" x14ac:dyDescent="0.25">
      <c r="B133"/>
      <c r="C133" s="43"/>
      <c r="D133" s="43"/>
      <c r="E133" s="43"/>
      <c r="F133" s="43"/>
      <c r="G133" s="43"/>
      <c r="H133" s="43"/>
      <c r="I133" s="43"/>
      <c r="J133" s="43"/>
    </row>
    <row r="134" spans="2:12" x14ac:dyDescent="0.25">
      <c r="B134"/>
      <c r="C134" s="43"/>
      <c r="D134" s="43"/>
      <c r="E134" s="43"/>
      <c r="F134" s="43"/>
      <c r="G134" s="43"/>
      <c r="H134" s="43"/>
      <c r="I134" s="43"/>
      <c r="J134" s="43"/>
    </row>
    <row r="135" spans="2:12" x14ac:dyDescent="0.25">
      <c r="B135"/>
      <c r="L135"/>
    </row>
    <row r="136" spans="2:12" x14ac:dyDescent="0.25">
      <c r="B136"/>
      <c r="L136"/>
    </row>
    <row r="137" spans="2:12" x14ac:dyDescent="0.25">
      <c r="B137"/>
      <c r="L137"/>
    </row>
    <row r="138" spans="2:12" x14ac:dyDescent="0.25">
      <c r="B138"/>
      <c r="L138"/>
    </row>
    <row r="139" spans="2:12" x14ac:dyDescent="0.25">
      <c r="B139"/>
      <c r="L139"/>
    </row>
    <row r="140" spans="2:12" x14ac:dyDescent="0.25">
      <c r="B140"/>
      <c r="L140"/>
    </row>
    <row r="141" spans="2:12" x14ac:dyDescent="0.25">
      <c r="B141"/>
      <c r="L141"/>
    </row>
    <row r="142" spans="2:12" x14ac:dyDescent="0.25">
      <c r="B142"/>
      <c r="L142"/>
    </row>
    <row r="143" spans="2:12" x14ac:dyDescent="0.25">
      <c r="B143"/>
      <c r="L143"/>
    </row>
    <row r="144" spans="2:12" x14ac:dyDescent="0.25">
      <c r="B144"/>
      <c r="L144"/>
    </row>
    <row r="145" spans="2:12" x14ac:dyDescent="0.25">
      <c r="B145"/>
      <c r="L145"/>
    </row>
    <row r="146" spans="2:12" x14ac:dyDescent="0.25">
      <c r="B146"/>
      <c r="L146"/>
    </row>
    <row r="147" spans="2:12" x14ac:dyDescent="0.25">
      <c r="B147"/>
      <c r="L147"/>
    </row>
    <row r="148" spans="2:12" x14ac:dyDescent="0.25">
      <c r="B148"/>
      <c r="L148"/>
    </row>
    <row r="149" spans="2:12" x14ac:dyDescent="0.25">
      <c r="B149"/>
      <c r="L149"/>
    </row>
    <row r="150" spans="2:12" x14ac:dyDescent="0.25">
      <c r="B150"/>
      <c r="L150"/>
    </row>
    <row r="151" spans="2:12" x14ac:dyDescent="0.25">
      <c r="B151"/>
      <c r="L151"/>
    </row>
    <row r="152" spans="2:12" x14ac:dyDescent="0.25">
      <c r="B152"/>
      <c r="L152"/>
    </row>
    <row r="153" spans="2:12" x14ac:dyDescent="0.25">
      <c r="B153"/>
      <c r="L153"/>
    </row>
    <row r="154" spans="2:12" x14ac:dyDescent="0.25">
      <c r="B154"/>
      <c r="L154"/>
    </row>
    <row r="155" spans="2:12" x14ac:dyDescent="0.25">
      <c r="B155"/>
      <c r="L155"/>
    </row>
    <row r="156" spans="2:12" x14ac:dyDescent="0.25">
      <c r="B156"/>
      <c r="L156"/>
    </row>
    <row r="157" spans="2:12" x14ac:dyDescent="0.25">
      <c r="B157"/>
      <c r="L157"/>
    </row>
    <row r="158" spans="2:12" x14ac:dyDescent="0.25">
      <c r="B158"/>
      <c r="L158"/>
    </row>
    <row r="159" spans="2:12" x14ac:dyDescent="0.25">
      <c r="B159"/>
      <c r="L159"/>
    </row>
    <row r="160" spans="2:12" x14ac:dyDescent="0.25">
      <c r="B160"/>
      <c r="L160"/>
    </row>
    <row r="161" spans="2:12" x14ac:dyDescent="0.25">
      <c r="B161"/>
      <c r="L161"/>
    </row>
    <row r="162" spans="2:12" x14ac:dyDescent="0.25">
      <c r="B162"/>
      <c r="L162"/>
    </row>
    <row r="163" spans="2:12" x14ac:dyDescent="0.25">
      <c r="B163"/>
      <c r="L163"/>
    </row>
    <row r="164" spans="2:12" x14ac:dyDescent="0.25">
      <c r="B164"/>
      <c r="L164"/>
    </row>
    <row r="165" spans="2:12" x14ac:dyDescent="0.25">
      <c r="B165"/>
      <c r="L165"/>
    </row>
    <row r="166" spans="2:12" x14ac:dyDescent="0.25">
      <c r="B166"/>
      <c r="L166"/>
    </row>
    <row r="167" spans="2:12" x14ac:dyDescent="0.25">
      <c r="B167"/>
      <c r="L167"/>
    </row>
    <row r="168" spans="2:12" x14ac:dyDescent="0.25">
      <c r="B168"/>
      <c r="L168"/>
    </row>
    <row r="169" spans="2:12" x14ac:dyDescent="0.25">
      <c r="B169"/>
      <c r="L169"/>
    </row>
    <row r="170" spans="2:12" x14ac:dyDescent="0.25">
      <c r="B170"/>
      <c r="L170"/>
    </row>
    <row r="171" spans="2:12" x14ac:dyDescent="0.25">
      <c r="B171"/>
      <c r="L171"/>
    </row>
    <row r="172" spans="2:12" x14ac:dyDescent="0.25">
      <c r="B172"/>
      <c r="L172"/>
    </row>
    <row r="173" spans="2:12" x14ac:dyDescent="0.25">
      <c r="B173"/>
      <c r="L173"/>
    </row>
    <row r="174" spans="2:12" x14ac:dyDescent="0.25">
      <c r="B174"/>
      <c r="L174"/>
    </row>
    <row r="175" spans="2:12" x14ac:dyDescent="0.25">
      <c r="B175"/>
      <c r="L175"/>
    </row>
    <row r="176" spans="2:12" x14ac:dyDescent="0.25">
      <c r="B176"/>
      <c r="L176"/>
    </row>
    <row r="177" spans="2:12" x14ac:dyDescent="0.25">
      <c r="B177"/>
      <c r="L177"/>
    </row>
    <row r="178" spans="2:12" x14ac:dyDescent="0.25">
      <c r="L178"/>
    </row>
    <row r="179" spans="2:12" x14ac:dyDescent="0.25">
      <c r="L179"/>
    </row>
    <row r="180" spans="2:12" x14ac:dyDescent="0.25">
      <c r="L180"/>
    </row>
    <row r="181" spans="2:12" x14ac:dyDescent="0.25">
      <c r="L181"/>
    </row>
    <row r="182" spans="2:12" x14ac:dyDescent="0.25">
      <c r="L182"/>
    </row>
    <row r="183" spans="2:12" x14ac:dyDescent="0.25">
      <c r="L183"/>
    </row>
    <row r="184" spans="2:12" x14ac:dyDescent="0.25">
      <c r="L184"/>
    </row>
    <row r="185" spans="2:12" x14ac:dyDescent="0.25">
      <c r="L185"/>
    </row>
    <row r="186" spans="2:12" x14ac:dyDescent="0.25">
      <c r="L186"/>
    </row>
    <row r="187" spans="2:12" x14ac:dyDescent="0.25">
      <c r="L187"/>
    </row>
    <row r="188" spans="2:12" x14ac:dyDescent="0.25">
      <c r="L188"/>
    </row>
    <row r="189" spans="2:12" x14ac:dyDescent="0.25">
      <c r="L189"/>
    </row>
    <row r="190" spans="2:12" x14ac:dyDescent="0.25">
      <c r="L19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6662-9E87-4FCE-A428-EEEBD3103BF6}">
  <dimension ref="A1:K88"/>
  <sheetViews>
    <sheetView workbookViewId="0">
      <pane xSplit="2" ySplit="1" topLeftCell="C51" activePane="bottomRight" state="frozen"/>
      <selection pane="topRight" activeCell="D1" sqref="D1"/>
      <selection pane="bottomLeft" activeCell="A2" sqref="A2"/>
      <selection pane="bottomRight" activeCell="C74" sqref="C74:I75"/>
    </sheetView>
  </sheetViews>
  <sheetFormatPr defaultRowHeight="15" x14ac:dyDescent="0.25"/>
  <cols>
    <col min="1" max="2" width="33.42578125" style="14" bestFit="1" customWidth="1"/>
    <col min="3" max="3" width="12.7109375" style="14" bestFit="1" customWidth="1"/>
    <col min="4" max="7" width="12.42578125" style="14" bestFit="1" customWidth="1"/>
    <col min="8" max="8" width="11.28515625" style="14" bestFit="1" customWidth="1"/>
    <col min="9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2</v>
      </c>
      <c r="C2" s="17">
        <v>145.9</v>
      </c>
      <c r="D2" s="18">
        <v>433.13</v>
      </c>
      <c r="E2" s="18">
        <v>303.27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5</v>
      </c>
      <c r="C3" s="17">
        <v>5141.37</v>
      </c>
      <c r="D3" s="18">
        <v>0</v>
      </c>
      <c r="E3" s="18">
        <v>0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6</v>
      </c>
      <c r="C4" s="17">
        <v>7415.5</v>
      </c>
      <c r="D4" s="18">
        <v>10020.35</v>
      </c>
      <c r="E4" s="18">
        <v>6575.1900000000005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7</v>
      </c>
      <c r="B5" s="16" t="s">
        <v>2</v>
      </c>
      <c r="C5" s="17">
        <v>0</v>
      </c>
      <c r="D5" s="18">
        <v>0</v>
      </c>
      <c r="E5" s="18">
        <v>0</v>
      </c>
      <c r="F5" s="18">
        <v>689.81999999999994</v>
      </c>
      <c r="G5" s="19">
        <v>1145.6400000000001</v>
      </c>
      <c r="H5" s="18"/>
      <c r="I5" s="19">
        <v>285.75</v>
      </c>
    </row>
    <row r="6" spans="1:9" x14ac:dyDescent="0.25">
      <c r="A6" s="15" t="s">
        <v>7</v>
      </c>
      <c r="B6" s="16" t="s">
        <v>6</v>
      </c>
      <c r="C6" s="17">
        <v>0</v>
      </c>
      <c r="D6" s="18">
        <v>0</v>
      </c>
      <c r="E6" s="18">
        <v>1853.78</v>
      </c>
      <c r="F6" s="18">
        <v>4789.2199999999993</v>
      </c>
      <c r="G6" s="19">
        <v>7572.1299999999992</v>
      </c>
      <c r="H6" s="18">
        <v>2151.66</v>
      </c>
      <c r="I6" s="19">
        <v>7737.1200000000008</v>
      </c>
    </row>
    <row r="7" spans="1:9" x14ac:dyDescent="0.25">
      <c r="A7" s="15" t="s">
        <v>8</v>
      </c>
      <c r="B7" s="16" t="s">
        <v>2</v>
      </c>
      <c r="C7" s="17">
        <v>0</v>
      </c>
      <c r="D7" s="18">
        <v>0</v>
      </c>
      <c r="E7" s="18">
        <v>49.99</v>
      </c>
      <c r="F7" s="18">
        <v>149.74</v>
      </c>
      <c r="G7" s="19">
        <v>126.64</v>
      </c>
      <c r="H7" s="18"/>
      <c r="I7" s="19">
        <v>82.98</v>
      </c>
    </row>
    <row r="8" spans="1:9" x14ac:dyDescent="0.25">
      <c r="A8" s="15" t="s">
        <v>8</v>
      </c>
      <c r="B8" s="16" t="s">
        <v>9</v>
      </c>
      <c r="C8" s="17"/>
      <c r="D8" s="18"/>
      <c r="E8" s="18">
        <v>0</v>
      </c>
      <c r="F8" s="18">
        <v>472</v>
      </c>
      <c r="G8" s="19">
        <v>0</v>
      </c>
      <c r="H8" s="18"/>
      <c r="I8" s="19">
        <v>1140.42</v>
      </c>
    </row>
    <row r="9" spans="1:9" x14ac:dyDescent="0.25">
      <c r="A9" s="15" t="s">
        <v>8</v>
      </c>
      <c r="B9" s="16" t="s">
        <v>88</v>
      </c>
      <c r="C9" s="17">
        <v>0</v>
      </c>
      <c r="D9" s="18">
        <v>0</v>
      </c>
      <c r="E9" s="18">
        <v>0</v>
      </c>
      <c r="F9" s="18">
        <v>4897</v>
      </c>
      <c r="G9" s="19">
        <v>0</v>
      </c>
      <c r="H9" s="18"/>
      <c r="I9" s="19">
        <v>0</v>
      </c>
    </row>
    <row r="10" spans="1:9" x14ac:dyDescent="0.25">
      <c r="A10" s="15" t="s">
        <v>8</v>
      </c>
      <c r="B10" s="16" t="s">
        <v>11</v>
      </c>
      <c r="C10" s="17">
        <v>0</v>
      </c>
      <c r="D10" s="18">
        <v>1508.3000000000002</v>
      </c>
      <c r="E10" s="18">
        <v>2146.4699999999998</v>
      </c>
      <c r="F10" s="18">
        <v>2053.84</v>
      </c>
      <c r="G10" s="19">
        <v>3365.8999999999996</v>
      </c>
      <c r="H10" s="18"/>
      <c r="I10" s="19">
        <v>978.93</v>
      </c>
    </row>
    <row r="11" spans="1:9" x14ac:dyDescent="0.25">
      <c r="A11" s="15" t="s">
        <v>154</v>
      </c>
      <c r="B11" s="16" t="s">
        <v>9</v>
      </c>
      <c r="C11" s="17"/>
      <c r="D11" s="18"/>
      <c r="E11" s="18"/>
      <c r="F11" s="18"/>
      <c r="G11" s="19">
        <v>0</v>
      </c>
      <c r="H11" s="18">
        <v>196.32</v>
      </c>
      <c r="I11" s="19">
        <v>196.32</v>
      </c>
    </row>
    <row r="12" spans="1:9" x14ac:dyDescent="0.25">
      <c r="A12" s="15" t="s">
        <v>154</v>
      </c>
      <c r="B12" s="16" t="s">
        <v>164</v>
      </c>
      <c r="C12" s="17"/>
      <c r="D12" s="18"/>
      <c r="E12" s="18"/>
      <c r="F12" s="18"/>
      <c r="G12" s="19">
        <v>0</v>
      </c>
      <c r="H12" s="18">
        <v>733.98</v>
      </c>
      <c r="I12" s="19">
        <v>1905.8</v>
      </c>
    </row>
    <row r="13" spans="1:9" x14ac:dyDescent="0.25">
      <c r="A13" s="15" t="s">
        <v>154</v>
      </c>
      <c r="B13" s="16" t="s">
        <v>11</v>
      </c>
      <c r="C13" s="17"/>
      <c r="D13" s="18"/>
      <c r="E13" s="18"/>
      <c r="F13" s="18"/>
      <c r="G13" s="19">
        <v>0</v>
      </c>
      <c r="H13" s="18">
        <v>111.68</v>
      </c>
      <c r="I13" s="19">
        <v>437.33</v>
      </c>
    </row>
    <row r="14" spans="1:9" x14ac:dyDescent="0.25">
      <c r="A14" s="15" t="s">
        <v>13</v>
      </c>
      <c r="B14" s="16" t="s">
        <v>2</v>
      </c>
      <c r="C14" s="17">
        <v>1084.46</v>
      </c>
      <c r="D14" s="18">
        <v>1275.5700000000002</v>
      </c>
      <c r="E14" s="18">
        <v>1065.8600000000001</v>
      </c>
      <c r="F14" s="18">
        <v>0</v>
      </c>
      <c r="G14" s="19">
        <v>0</v>
      </c>
      <c r="H14" s="18"/>
      <c r="I14" s="19">
        <v>0</v>
      </c>
    </row>
    <row r="15" spans="1:9" x14ac:dyDescent="0.25">
      <c r="A15" s="15" t="s">
        <v>13</v>
      </c>
      <c r="B15" s="16" t="s">
        <v>16</v>
      </c>
      <c r="C15" s="17">
        <v>21952.780000000002</v>
      </c>
      <c r="D15" s="18">
        <v>18946.979999999996</v>
      </c>
      <c r="E15" s="18">
        <v>12360.07</v>
      </c>
      <c r="F15" s="18">
        <v>0</v>
      </c>
      <c r="G15" s="19">
        <v>0</v>
      </c>
      <c r="H15" s="18"/>
      <c r="I15" s="19">
        <v>0</v>
      </c>
    </row>
    <row r="16" spans="1:9" x14ac:dyDescent="0.25">
      <c r="A16" s="15" t="s">
        <v>17</v>
      </c>
      <c r="B16" s="16" t="s">
        <v>2</v>
      </c>
      <c r="C16" s="17">
        <v>0</v>
      </c>
      <c r="D16" s="18">
        <v>0</v>
      </c>
      <c r="E16" s="18">
        <v>484.4799999999999</v>
      </c>
      <c r="F16" s="18">
        <v>1890.7600000000002</v>
      </c>
      <c r="G16" s="19">
        <v>5572.1</v>
      </c>
      <c r="H16" s="18"/>
      <c r="I16" s="19">
        <v>627.96</v>
      </c>
    </row>
    <row r="17" spans="1:9" x14ac:dyDescent="0.25">
      <c r="A17" s="15" t="s">
        <v>17</v>
      </c>
      <c r="B17" s="16" t="s">
        <v>16</v>
      </c>
      <c r="C17" s="17">
        <v>0</v>
      </c>
      <c r="D17" s="18">
        <v>0</v>
      </c>
      <c r="E17" s="18">
        <v>5868.0199999999995</v>
      </c>
      <c r="F17" s="18">
        <v>11195.310000000001</v>
      </c>
      <c r="G17" s="19">
        <v>6022.3600000000006</v>
      </c>
      <c r="H17" s="18"/>
      <c r="I17" s="19">
        <v>0</v>
      </c>
    </row>
    <row r="18" spans="1:9" x14ac:dyDescent="0.25">
      <c r="A18" s="15" t="s">
        <v>18</v>
      </c>
      <c r="B18" s="16" t="s">
        <v>19</v>
      </c>
      <c r="C18" s="17">
        <v>7259.2699999999995</v>
      </c>
      <c r="D18" s="18">
        <v>4855.9400000000005</v>
      </c>
      <c r="E18" s="18">
        <v>2260.42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18</v>
      </c>
      <c r="B19" s="16" t="s">
        <v>2</v>
      </c>
      <c r="C19" s="17">
        <v>391.03</v>
      </c>
      <c r="D19" s="18">
        <v>516.45000000000005</v>
      </c>
      <c r="E19" s="18">
        <v>512.42000000000007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25</v>
      </c>
      <c r="B20" s="16" t="s">
        <v>2</v>
      </c>
      <c r="C20" s="17">
        <v>0</v>
      </c>
      <c r="D20" s="18">
        <v>0</v>
      </c>
      <c r="E20" s="18">
        <v>130.41</v>
      </c>
      <c r="F20" s="18">
        <v>660.57999999999993</v>
      </c>
      <c r="G20" s="19">
        <v>612.91000000000008</v>
      </c>
      <c r="H20" s="18"/>
      <c r="I20" s="19">
        <v>573.79</v>
      </c>
    </row>
    <row r="21" spans="1:9" x14ac:dyDescent="0.25">
      <c r="A21" s="15" t="s">
        <v>26</v>
      </c>
      <c r="B21" s="16" t="s">
        <v>2</v>
      </c>
      <c r="C21" s="17">
        <v>47553.67</v>
      </c>
      <c r="D21" s="18">
        <v>45631.270000000004</v>
      </c>
      <c r="E21" s="18">
        <v>0</v>
      </c>
      <c r="F21" s="18">
        <v>0</v>
      </c>
      <c r="G21" s="19">
        <v>0</v>
      </c>
      <c r="H21" s="18"/>
      <c r="I21" s="19">
        <v>0</v>
      </c>
    </row>
    <row r="22" spans="1:9" x14ac:dyDescent="0.25">
      <c r="A22" s="15" t="s">
        <v>26</v>
      </c>
      <c r="B22" s="16" t="s">
        <v>27</v>
      </c>
      <c r="C22" s="17">
        <v>115.84</v>
      </c>
      <c r="D22" s="18">
        <v>0</v>
      </c>
      <c r="E22" s="18">
        <v>0</v>
      </c>
      <c r="F22" s="18">
        <v>0</v>
      </c>
      <c r="G22" s="19">
        <v>0</v>
      </c>
      <c r="H22" s="18"/>
      <c r="I22" s="19">
        <v>0</v>
      </c>
    </row>
    <row r="23" spans="1:9" x14ac:dyDescent="0.25">
      <c r="A23" s="15" t="s">
        <v>28</v>
      </c>
      <c r="B23" s="16" t="s">
        <v>29</v>
      </c>
      <c r="C23" s="17">
        <v>0</v>
      </c>
      <c r="D23" s="18">
        <v>0</v>
      </c>
      <c r="E23" s="18">
        <v>0</v>
      </c>
      <c r="F23" s="18">
        <v>2084.2200000000003</v>
      </c>
      <c r="G23" s="19">
        <v>5029.6100000000006</v>
      </c>
      <c r="H23" s="18"/>
      <c r="I23" s="19">
        <v>4011.36</v>
      </c>
    </row>
    <row r="24" spans="1:9" x14ac:dyDescent="0.25">
      <c r="A24" s="15" t="s">
        <v>28</v>
      </c>
      <c r="B24" s="16" t="s">
        <v>2</v>
      </c>
      <c r="C24" s="17">
        <v>0</v>
      </c>
      <c r="D24" s="18">
        <v>0</v>
      </c>
      <c r="E24" s="18">
        <v>43640.590000000004</v>
      </c>
      <c r="F24" s="18">
        <v>50585.05</v>
      </c>
      <c r="G24" s="19">
        <v>53190.130000000005</v>
      </c>
      <c r="H24" s="18"/>
      <c r="I24" s="19">
        <v>39577.519999999997</v>
      </c>
    </row>
    <row r="25" spans="1:9" x14ac:dyDescent="0.25">
      <c r="A25" s="15" t="s">
        <v>146</v>
      </c>
      <c r="B25" s="16" t="s">
        <v>78</v>
      </c>
      <c r="C25" s="17"/>
      <c r="D25" s="18"/>
      <c r="E25" s="18"/>
      <c r="F25" s="18"/>
      <c r="G25" s="19">
        <v>0</v>
      </c>
      <c r="H25" s="18">
        <v>24550.61</v>
      </c>
      <c r="I25" s="19">
        <v>45934.75</v>
      </c>
    </row>
    <row r="26" spans="1:9" x14ac:dyDescent="0.25">
      <c r="A26" s="15" t="s">
        <v>32</v>
      </c>
      <c r="B26" s="16" t="s">
        <v>2</v>
      </c>
      <c r="C26" s="17">
        <v>111908.43000000001</v>
      </c>
      <c r="D26" s="18">
        <v>110398.28</v>
      </c>
      <c r="E26" s="18">
        <v>65995.150000000009</v>
      </c>
      <c r="F26" s="18">
        <v>29044.94</v>
      </c>
      <c r="G26" s="19">
        <v>0</v>
      </c>
      <c r="H26" s="18"/>
      <c r="I26" s="19">
        <v>0</v>
      </c>
    </row>
    <row r="27" spans="1:9" x14ac:dyDescent="0.25">
      <c r="A27" s="15" t="s">
        <v>32</v>
      </c>
      <c r="B27" s="16" t="s">
        <v>80</v>
      </c>
      <c r="C27" s="17">
        <v>13475.730000000001</v>
      </c>
      <c r="D27" s="18">
        <v>13177.284000000001</v>
      </c>
      <c r="E27" s="18">
        <v>23037.143</v>
      </c>
      <c r="F27" s="18">
        <v>6828.2029999999986</v>
      </c>
      <c r="G27" s="19">
        <v>0</v>
      </c>
      <c r="H27" s="18"/>
      <c r="I27" s="19">
        <v>0</v>
      </c>
    </row>
    <row r="28" spans="1:9" x14ac:dyDescent="0.25">
      <c r="A28" s="15" t="s">
        <v>34</v>
      </c>
      <c r="B28" s="16" t="s">
        <v>29</v>
      </c>
      <c r="C28" s="17"/>
      <c r="D28" s="18"/>
      <c r="E28" s="18">
        <v>0</v>
      </c>
      <c r="F28" s="18">
        <v>2740.4399999999996</v>
      </c>
      <c r="G28" s="19">
        <v>9929.09</v>
      </c>
      <c r="H28" s="18"/>
      <c r="I28" s="19">
        <v>11843.2</v>
      </c>
    </row>
    <row r="29" spans="1:9" x14ac:dyDescent="0.25">
      <c r="A29" s="15" t="s">
        <v>34</v>
      </c>
      <c r="B29" s="16" t="s">
        <v>2</v>
      </c>
      <c r="C29" s="17">
        <v>0</v>
      </c>
      <c r="D29" s="18">
        <v>0</v>
      </c>
      <c r="E29" s="18">
        <v>0</v>
      </c>
      <c r="F29" s="18">
        <v>49965.67</v>
      </c>
      <c r="G29" s="19">
        <v>85481.39</v>
      </c>
      <c r="H29" s="18"/>
      <c r="I29" s="19">
        <v>59574.44</v>
      </c>
    </row>
    <row r="30" spans="1:9" x14ac:dyDescent="0.25">
      <c r="A30" s="15" t="s">
        <v>43</v>
      </c>
      <c r="B30" s="16" t="s">
        <v>164</v>
      </c>
      <c r="C30" s="17">
        <v>1987</v>
      </c>
      <c r="D30" s="18">
        <v>69</v>
      </c>
      <c r="E30" s="18">
        <v>0</v>
      </c>
      <c r="F30" s="18">
        <v>0</v>
      </c>
      <c r="G30" s="19">
        <v>0</v>
      </c>
      <c r="H30" s="18"/>
      <c r="I30" s="19">
        <v>0</v>
      </c>
    </row>
    <row r="31" spans="1:9" x14ac:dyDescent="0.25">
      <c r="A31" s="15" t="s">
        <v>43</v>
      </c>
      <c r="B31" s="16" t="s">
        <v>11</v>
      </c>
      <c r="C31" s="17">
        <v>2313.4700000000003</v>
      </c>
      <c r="D31" s="18">
        <v>456.39</v>
      </c>
      <c r="E31" s="18">
        <v>0</v>
      </c>
      <c r="F31" s="18">
        <v>0</v>
      </c>
      <c r="G31" s="19">
        <v>0</v>
      </c>
      <c r="H31" s="18"/>
      <c r="I31" s="19">
        <v>0</v>
      </c>
    </row>
    <row r="32" spans="1:9" x14ac:dyDescent="0.25">
      <c r="A32" s="15" t="s">
        <v>45</v>
      </c>
      <c r="B32" s="16" t="s">
        <v>2</v>
      </c>
      <c r="C32" s="17">
        <v>266.43</v>
      </c>
      <c r="D32" s="18">
        <v>643.77</v>
      </c>
      <c r="E32" s="18">
        <v>455.48999999999995</v>
      </c>
      <c r="F32" s="18">
        <v>643.74</v>
      </c>
      <c r="G32" s="19">
        <v>812.25999999999988</v>
      </c>
      <c r="H32" s="18"/>
      <c r="I32" s="19">
        <v>0</v>
      </c>
    </row>
    <row r="33" spans="1:9" x14ac:dyDescent="0.25">
      <c r="A33" s="15" t="s">
        <v>47</v>
      </c>
      <c r="B33" s="16" t="s">
        <v>2</v>
      </c>
      <c r="C33" s="17"/>
      <c r="D33" s="18"/>
      <c r="E33" s="18"/>
      <c r="F33" s="18">
        <v>0</v>
      </c>
      <c r="G33" s="19">
        <v>151.76999999999998</v>
      </c>
      <c r="H33" s="18"/>
      <c r="I33" s="19">
        <v>585.82999999999993</v>
      </c>
    </row>
    <row r="34" spans="1:9" x14ac:dyDescent="0.25">
      <c r="A34" s="15" t="s">
        <v>49</v>
      </c>
      <c r="B34" s="16" t="s">
        <v>29</v>
      </c>
      <c r="C34" s="17"/>
      <c r="D34" s="18"/>
      <c r="E34" s="18"/>
      <c r="F34" s="18"/>
      <c r="G34" s="19">
        <v>0</v>
      </c>
      <c r="H34" s="18"/>
      <c r="I34" s="19">
        <v>3488.79</v>
      </c>
    </row>
    <row r="35" spans="1:9" x14ac:dyDescent="0.25">
      <c r="A35" s="15" t="s">
        <v>49</v>
      </c>
      <c r="B35" s="16" t="s">
        <v>110</v>
      </c>
      <c r="C35" s="17">
        <v>0</v>
      </c>
      <c r="D35" s="18">
        <v>0</v>
      </c>
      <c r="E35" s="18">
        <v>0</v>
      </c>
      <c r="F35" s="18">
        <v>10775.48</v>
      </c>
      <c r="G35" s="19">
        <v>21122.559999999998</v>
      </c>
      <c r="H35" s="18">
        <v>5479.21</v>
      </c>
      <c r="I35" s="19">
        <v>20143.080000000002</v>
      </c>
    </row>
    <row r="36" spans="1:9" x14ac:dyDescent="0.25">
      <c r="A36" s="15" t="s">
        <v>50</v>
      </c>
      <c r="B36" s="16" t="s">
        <v>69</v>
      </c>
      <c r="C36" s="17">
        <v>56782.460000000006</v>
      </c>
      <c r="D36" s="18">
        <v>14200.61</v>
      </c>
      <c r="E36" s="18">
        <v>0</v>
      </c>
      <c r="F36" s="18">
        <v>0</v>
      </c>
      <c r="G36" s="19">
        <v>0</v>
      </c>
      <c r="H36" s="18"/>
      <c r="I36" s="19">
        <v>0</v>
      </c>
    </row>
    <row r="37" spans="1:9" x14ac:dyDescent="0.25">
      <c r="A37" s="15" t="s">
        <v>52</v>
      </c>
      <c r="B37" s="16" t="s">
        <v>69</v>
      </c>
      <c r="C37" s="17">
        <v>0</v>
      </c>
      <c r="D37" s="18">
        <v>39611.790000000008</v>
      </c>
      <c r="E37" s="18">
        <v>58095.039999999994</v>
      </c>
      <c r="F37" s="18">
        <v>52449.95</v>
      </c>
      <c r="G37" s="19">
        <v>47141.820000000007</v>
      </c>
      <c r="H37" s="18"/>
      <c r="I37" s="19">
        <v>12020.169999999998</v>
      </c>
    </row>
    <row r="38" spans="1:9" x14ac:dyDescent="0.25">
      <c r="A38" s="15" t="s">
        <v>144</v>
      </c>
      <c r="B38" s="16" t="s">
        <v>69</v>
      </c>
      <c r="C38" s="17"/>
      <c r="D38" s="18"/>
      <c r="E38" s="18"/>
      <c r="F38" s="18"/>
      <c r="G38" s="19">
        <v>0</v>
      </c>
      <c r="H38" s="18">
        <v>11756.31</v>
      </c>
      <c r="I38" s="19">
        <v>30864.549999999996</v>
      </c>
    </row>
    <row r="39" spans="1:9" x14ac:dyDescent="0.25">
      <c r="A39" s="15" t="s">
        <v>54</v>
      </c>
      <c r="B39" s="16" t="s">
        <v>57</v>
      </c>
      <c r="C39" s="17">
        <v>43420</v>
      </c>
      <c r="D39" s="18">
        <v>21725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54</v>
      </c>
      <c r="B40" s="16" t="s">
        <v>70</v>
      </c>
      <c r="C40" s="17">
        <v>12303</v>
      </c>
      <c r="D40" s="18">
        <v>5646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56</v>
      </c>
      <c r="B41" s="16" t="s">
        <v>2</v>
      </c>
      <c r="C41" s="17">
        <v>0</v>
      </c>
      <c r="D41" s="18">
        <v>6253.7999999999993</v>
      </c>
      <c r="E41" s="18">
        <v>18193.039999999997</v>
      </c>
      <c r="F41" s="18">
        <v>13353.72</v>
      </c>
      <c r="G41" s="19">
        <v>11224.490000000002</v>
      </c>
      <c r="H41" s="18"/>
      <c r="I41" s="19">
        <v>5675.6799999999994</v>
      </c>
    </row>
    <row r="42" spans="1:9" x14ac:dyDescent="0.25">
      <c r="A42" s="15" t="s">
        <v>56</v>
      </c>
      <c r="B42" s="16" t="s">
        <v>57</v>
      </c>
      <c r="C42" s="17">
        <v>0</v>
      </c>
      <c r="D42" s="18">
        <v>23334</v>
      </c>
      <c r="E42" s="18">
        <v>44109</v>
      </c>
      <c r="F42" s="18">
        <v>42191</v>
      </c>
      <c r="G42" s="19">
        <v>34654.410000000003</v>
      </c>
      <c r="H42" s="18"/>
      <c r="I42" s="19">
        <v>16333.720000000003</v>
      </c>
    </row>
    <row r="43" spans="1:9" x14ac:dyDescent="0.25">
      <c r="A43" s="15" t="s">
        <v>56</v>
      </c>
      <c r="B43" s="16" t="s">
        <v>70</v>
      </c>
      <c r="C43" s="17">
        <v>0</v>
      </c>
      <c r="D43" s="18">
        <v>4612.3107508074627</v>
      </c>
      <c r="E43" s="18">
        <v>10837</v>
      </c>
      <c r="F43" s="18">
        <v>11382.2</v>
      </c>
      <c r="G43" s="19">
        <v>7609.8330000000005</v>
      </c>
      <c r="H43" s="18"/>
      <c r="I43" s="19">
        <v>1339.2629999999999</v>
      </c>
    </row>
    <row r="44" spans="1:9" x14ac:dyDescent="0.25">
      <c r="A44" s="15" t="s">
        <v>155</v>
      </c>
      <c r="B44" s="16" t="s">
        <v>2</v>
      </c>
      <c r="C44" s="17"/>
      <c r="D44" s="18"/>
      <c r="E44" s="18"/>
      <c r="F44" s="18"/>
      <c r="G44" s="19">
        <v>0</v>
      </c>
      <c r="H44" s="18"/>
      <c r="I44" s="19">
        <v>1647.78</v>
      </c>
    </row>
    <row r="45" spans="1:9" x14ac:dyDescent="0.25">
      <c r="A45" s="15" t="s">
        <v>155</v>
      </c>
      <c r="B45" s="16" t="s">
        <v>57</v>
      </c>
      <c r="C45" s="17"/>
      <c r="D45" s="18"/>
      <c r="E45" s="18"/>
      <c r="F45" s="18"/>
      <c r="G45" s="19">
        <v>0</v>
      </c>
      <c r="H45" s="18">
        <v>8992</v>
      </c>
      <c r="I45" s="19">
        <v>14282.6</v>
      </c>
    </row>
    <row r="46" spans="1:9" x14ac:dyDescent="0.25">
      <c r="A46" s="15" t="s">
        <v>155</v>
      </c>
      <c r="B46" s="16" t="s">
        <v>70</v>
      </c>
      <c r="C46" s="17"/>
      <c r="D46" s="18"/>
      <c r="E46" s="18"/>
      <c r="F46" s="18"/>
      <c r="G46" s="19">
        <v>0</v>
      </c>
      <c r="H46" s="18">
        <v>1207.8810000000001</v>
      </c>
      <c r="I46" s="19">
        <v>2262.681</v>
      </c>
    </row>
    <row r="47" spans="1:9" ht="15.75" thickBot="1" x14ac:dyDescent="0.3">
      <c r="A47" s="30" t="s">
        <v>72</v>
      </c>
      <c r="B47" s="31" t="s">
        <v>70</v>
      </c>
      <c r="C47" s="32">
        <v>0</v>
      </c>
      <c r="D47" s="33">
        <v>0</v>
      </c>
      <c r="E47" s="33">
        <v>0</v>
      </c>
      <c r="F47" s="33">
        <v>589.80000000000007</v>
      </c>
      <c r="G47" s="34">
        <v>845.53700000000003</v>
      </c>
      <c r="H47" s="33">
        <v>134.209</v>
      </c>
      <c r="I47" s="34">
        <v>400.21600000000001</v>
      </c>
    </row>
    <row r="48" spans="1:9" x14ac:dyDescent="0.25">
      <c r="A48" s="35"/>
      <c r="B48" s="36" t="s">
        <v>0</v>
      </c>
      <c r="C48" s="37">
        <f>SUMIF($A$1:$A$47,$B48,C$1:C$47)</f>
        <v>12702.77</v>
      </c>
      <c r="D48" s="37">
        <f>SUMIF($A$1:$A$47,$B48,D$1:D$47)</f>
        <v>10453.48</v>
      </c>
      <c r="E48" s="37">
        <f>SUMIF($A$1:$A$47,$B48,E$1:E$47)</f>
        <v>6878.4600000000009</v>
      </c>
      <c r="F48" s="37">
        <f>SUMIF($A$1:$A$47,$B48,F$1:F$47)</f>
        <v>0</v>
      </c>
      <c r="G48" s="38">
        <f>SUMIF($A$1:$A$47,$B48,G$1:G$47)</f>
        <v>0</v>
      </c>
      <c r="H48" s="39">
        <f>SUMIF($A$1:$A$47,$B48,H$1:H$47)</f>
        <v>0</v>
      </c>
      <c r="I48" s="38">
        <f>SUMIF($A$1:$A$47,$B48,I$1:I$47)</f>
        <v>0</v>
      </c>
    </row>
    <row r="49" spans="1:9" x14ac:dyDescent="0.25">
      <c r="A49" s="24"/>
      <c r="B49" s="23" t="s">
        <v>7</v>
      </c>
      <c r="C49" s="20">
        <f>SUMIF($A$1:$A$47,$B49,C$1:C$47)</f>
        <v>0</v>
      </c>
      <c r="D49" s="20">
        <f>SUMIF($A$1:$A$47,$B49,D$1:D$47)</f>
        <v>0</v>
      </c>
      <c r="E49" s="20">
        <f>SUMIF($A$1:$A$47,$B49,E$1:E$47)</f>
        <v>1853.78</v>
      </c>
      <c r="F49" s="20">
        <f>SUMIF($A$1:$A$47,$B49,F$1:F$47)</f>
        <v>5479.0399999999991</v>
      </c>
      <c r="G49" s="21">
        <f>SUMIF($A$1:$A$47,$B49,G$1:G$47)</f>
        <v>8717.7699999999986</v>
      </c>
      <c r="H49" s="22">
        <f>SUMIF($A$1:$A$47,$B49,H$1:H$47)</f>
        <v>2151.66</v>
      </c>
      <c r="I49" s="21">
        <f>SUMIF($A$1:$A$47,$B49,I$1:I$47)</f>
        <v>8022.8700000000008</v>
      </c>
    </row>
    <row r="50" spans="1:9" x14ac:dyDescent="0.25">
      <c r="A50" s="24"/>
      <c r="B50" s="23" t="s">
        <v>8</v>
      </c>
      <c r="C50" s="20">
        <f>SUMIF($A$1:$A$47,$B50,C$1:C$47)</f>
        <v>0</v>
      </c>
      <c r="D50" s="20">
        <f>SUMIF($A$1:$A$47,$B50,D$1:D$47)</f>
        <v>1508.3000000000002</v>
      </c>
      <c r="E50" s="20">
        <f>SUMIF($A$1:$A$47,$B50,E$1:E$47)</f>
        <v>2196.4599999999996</v>
      </c>
      <c r="F50" s="20">
        <f>SUMIF($A$1:$A$47,$B50,F$1:F$47)</f>
        <v>7572.58</v>
      </c>
      <c r="G50" s="21">
        <f>SUMIF($A$1:$A$47,$B50,G$1:G$47)</f>
        <v>3492.5399999999995</v>
      </c>
      <c r="H50" s="22">
        <f>SUMIF($A$1:$A$47,$B50,H$1:H$47)</f>
        <v>0</v>
      </c>
      <c r="I50" s="21">
        <f>SUMIF($A$1:$A$47,$B50,I$1:I$47)</f>
        <v>2202.33</v>
      </c>
    </row>
    <row r="51" spans="1:9" x14ac:dyDescent="0.25">
      <c r="A51" s="24"/>
      <c r="B51" s="23" t="s">
        <v>154</v>
      </c>
      <c r="C51" s="20">
        <f>SUMIF($A$1:$A$47,$B51,C$1:C$47)</f>
        <v>0</v>
      </c>
      <c r="D51" s="20">
        <f>SUMIF($A$1:$A$47,$B51,D$1:D$47)</f>
        <v>0</v>
      </c>
      <c r="E51" s="20">
        <f>SUMIF($A$1:$A$47,$B51,E$1:E$47)</f>
        <v>0</v>
      </c>
      <c r="F51" s="20">
        <f>SUMIF($A$1:$A$47,$B51,F$1:F$47)</f>
        <v>0</v>
      </c>
      <c r="G51" s="21">
        <f>SUMIF($A$1:$A$47,$B51,G$1:G$47)</f>
        <v>0</v>
      </c>
      <c r="H51" s="22">
        <f>SUMIF($A$1:$A$47,$B51,H$1:H$47)</f>
        <v>1041.98</v>
      </c>
      <c r="I51" s="21">
        <f>SUMIF($A$1:$A$47,$B51,I$1:I$47)</f>
        <v>2539.4499999999998</v>
      </c>
    </row>
    <row r="52" spans="1:9" x14ac:dyDescent="0.25">
      <c r="A52" s="24"/>
      <c r="B52" s="23" t="s">
        <v>13</v>
      </c>
      <c r="C52" s="20">
        <f>SUMIF($A$1:$A$47,$B52,C$1:C$47)</f>
        <v>23037.24</v>
      </c>
      <c r="D52" s="20">
        <f>SUMIF($A$1:$A$47,$B52,D$1:D$47)</f>
        <v>20222.549999999996</v>
      </c>
      <c r="E52" s="20">
        <f>SUMIF($A$1:$A$47,$B52,E$1:E$47)</f>
        <v>13425.93</v>
      </c>
      <c r="F52" s="20">
        <f>SUMIF($A$1:$A$47,$B52,F$1:F$47)</f>
        <v>0</v>
      </c>
      <c r="G52" s="21">
        <f>SUMIF($A$1:$A$47,$B52,G$1:G$47)</f>
        <v>0</v>
      </c>
      <c r="H52" s="22">
        <f>SUMIF($A$1:$A$47,$B52,H$1:H$47)</f>
        <v>0</v>
      </c>
      <c r="I52" s="21">
        <f>SUMIF($A$1:$A$47,$B52,I$1:I$47)</f>
        <v>0</v>
      </c>
    </row>
    <row r="53" spans="1:9" x14ac:dyDescent="0.25">
      <c r="A53" s="24"/>
      <c r="B53" s="23" t="s">
        <v>17</v>
      </c>
      <c r="C53" s="20">
        <f>SUMIF($A$1:$A$47,$B53,C$1:C$47)</f>
        <v>0</v>
      </c>
      <c r="D53" s="20">
        <f>SUMIF($A$1:$A$47,$B53,D$1:D$47)</f>
        <v>0</v>
      </c>
      <c r="E53" s="20">
        <f>SUMIF($A$1:$A$47,$B53,E$1:E$47)</f>
        <v>6352.4999999999991</v>
      </c>
      <c r="F53" s="20">
        <f>SUMIF($A$1:$A$47,$B53,F$1:F$47)</f>
        <v>13086.070000000002</v>
      </c>
      <c r="G53" s="21">
        <f>SUMIF($A$1:$A$47,$B53,G$1:G$47)</f>
        <v>11594.460000000001</v>
      </c>
      <c r="H53" s="22">
        <f>SUMIF($A$1:$A$47,$B53,H$1:H$47)</f>
        <v>0</v>
      </c>
      <c r="I53" s="21">
        <f>SUMIF($A$1:$A$47,$B53,I$1:I$47)</f>
        <v>627.96</v>
      </c>
    </row>
    <row r="54" spans="1:9" x14ac:dyDescent="0.25">
      <c r="A54" s="24"/>
      <c r="B54" s="23" t="s">
        <v>18</v>
      </c>
      <c r="C54" s="20">
        <f>SUMIF($A$1:$A$47,$B54,C$1:C$47)</f>
        <v>7650.2999999999993</v>
      </c>
      <c r="D54" s="20">
        <f>SUMIF($A$1:$A$47,$B54,D$1:D$47)</f>
        <v>5372.39</v>
      </c>
      <c r="E54" s="20">
        <f>SUMIF($A$1:$A$47,$B54,E$1:E$47)</f>
        <v>2772.84</v>
      </c>
      <c r="F54" s="20">
        <f>SUMIF($A$1:$A$47,$B54,F$1:F$47)</f>
        <v>0</v>
      </c>
      <c r="G54" s="21">
        <f>SUMIF($A$1:$A$47,$B54,G$1:G$47)</f>
        <v>0</v>
      </c>
      <c r="H54" s="22">
        <f>SUMIF($A$1:$A$47,$B54,H$1:H$47)</f>
        <v>0</v>
      </c>
      <c r="I54" s="21">
        <f>SUMIF($A$1:$A$47,$B54,I$1:I$47)</f>
        <v>0</v>
      </c>
    </row>
    <row r="55" spans="1:9" x14ac:dyDescent="0.25">
      <c r="A55" s="24"/>
      <c r="B55" s="23" t="s">
        <v>25</v>
      </c>
      <c r="C55" s="20">
        <f>SUMIF($A$1:$A$47,$B55,C$1:C$47)</f>
        <v>0</v>
      </c>
      <c r="D55" s="20">
        <f>SUMIF($A$1:$A$47,$B55,D$1:D$47)</f>
        <v>0</v>
      </c>
      <c r="E55" s="20">
        <f>SUMIF($A$1:$A$47,$B55,E$1:E$47)</f>
        <v>130.41</v>
      </c>
      <c r="F55" s="20">
        <f>SUMIF($A$1:$A$47,$B55,F$1:F$47)</f>
        <v>660.57999999999993</v>
      </c>
      <c r="G55" s="21">
        <f>SUMIF($A$1:$A$47,$B55,G$1:G$47)</f>
        <v>612.91000000000008</v>
      </c>
      <c r="H55" s="22">
        <f>SUMIF($A$1:$A$47,$B55,H$1:H$47)</f>
        <v>0</v>
      </c>
      <c r="I55" s="21">
        <f>SUMIF($A$1:$A$47,$B55,I$1:I$47)</f>
        <v>573.79</v>
      </c>
    </row>
    <row r="56" spans="1:9" x14ac:dyDescent="0.25">
      <c r="A56" s="24"/>
      <c r="B56" s="23" t="s">
        <v>26</v>
      </c>
      <c r="C56" s="20">
        <f>SUMIF($A$1:$A$47,$B56,C$1:C$47)</f>
        <v>47669.509999999995</v>
      </c>
      <c r="D56" s="20">
        <f>SUMIF($A$1:$A$47,$B56,D$1:D$47)</f>
        <v>45631.270000000004</v>
      </c>
      <c r="E56" s="20">
        <f>SUMIF($A$1:$A$47,$B56,E$1:E$47)</f>
        <v>0</v>
      </c>
      <c r="F56" s="20">
        <f>SUMIF($A$1:$A$47,$B56,F$1:F$47)</f>
        <v>0</v>
      </c>
      <c r="G56" s="21">
        <f>SUMIF($A$1:$A$47,$B56,G$1:G$47)</f>
        <v>0</v>
      </c>
      <c r="H56" s="22">
        <f>SUMIF($A$1:$A$47,$B56,H$1:H$47)</f>
        <v>0</v>
      </c>
      <c r="I56" s="21">
        <f>SUMIF($A$1:$A$47,$B56,I$1:I$47)</f>
        <v>0</v>
      </c>
    </row>
    <row r="57" spans="1:9" x14ac:dyDescent="0.25">
      <c r="A57" s="24"/>
      <c r="B57" s="23" t="s">
        <v>28</v>
      </c>
      <c r="C57" s="20">
        <f>SUMIF($A$1:$A$47,$B57,C$1:C$47)</f>
        <v>0</v>
      </c>
      <c r="D57" s="20">
        <f>SUMIF($A$1:$A$47,$B57,D$1:D$47)</f>
        <v>0</v>
      </c>
      <c r="E57" s="20">
        <f>SUMIF($A$1:$A$47,$B57,E$1:E$47)</f>
        <v>43640.590000000004</v>
      </c>
      <c r="F57" s="20">
        <f>SUMIF($A$1:$A$47,$B57,F$1:F$47)</f>
        <v>52669.270000000004</v>
      </c>
      <c r="G57" s="21">
        <f>SUMIF($A$1:$A$47,$B57,G$1:G$47)</f>
        <v>58219.740000000005</v>
      </c>
      <c r="H57" s="22">
        <f>SUMIF($A$1:$A$47,$B57,H$1:H$47)</f>
        <v>0</v>
      </c>
      <c r="I57" s="21">
        <f>SUMIF($A$1:$A$47,$B57,I$1:I$47)</f>
        <v>43588.88</v>
      </c>
    </row>
    <row r="58" spans="1:9" x14ac:dyDescent="0.25">
      <c r="A58" s="24"/>
      <c r="B58" s="23" t="s">
        <v>146</v>
      </c>
      <c r="C58" s="20">
        <f>SUMIF($A$1:$A$47,$B58,C$1:C$47)</f>
        <v>0</v>
      </c>
      <c r="D58" s="20">
        <f>SUMIF($A$1:$A$47,$B58,D$1:D$47)</f>
        <v>0</v>
      </c>
      <c r="E58" s="20">
        <f>SUMIF($A$1:$A$47,$B58,E$1:E$47)</f>
        <v>0</v>
      </c>
      <c r="F58" s="20">
        <f>SUMIF($A$1:$A$47,$B58,F$1:F$47)</f>
        <v>0</v>
      </c>
      <c r="G58" s="21">
        <f>SUMIF($A$1:$A$47,$B58,G$1:G$47)</f>
        <v>0</v>
      </c>
      <c r="H58" s="22">
        <f>SUMIF($A$1:$A$47,$B58,H$1:H$47)</f>
        <v>24550.61</v>
      </c>
      <c r="I58" s="21">
        <f>SUMIF($A$1:$A$47,$B58,I$1:I$47)</f>
        <v>45934.75</v>
      </c>
    </row>
    <row r="59" spans="1:9" x14ac:dyDescent="0.25">
      <c r="A59" s="24"/>
      <c r="B59" s="23" t="s">
        <v>32</v>
      </c>
      <c r="C59" s="20">
        <f>SUMIF($A$1:$A$47,$B59,C$1:C$47)</f>
        <v>125384.16</v>
      </c>
      <c r="D59" s="20">
        <f>SUMIF($A$1:$A$47,$B59,D$1:D$47)</f>
        <v>123575.564</v>
      </c>
      <c r="E59" s="20">
        <f>SUMIF($A$1:$A$47,$B59,E$1:E$47)</f>
        <v>89032.293000000005</v>
      </c>
      <c r="F59" s="20">
        <f>SUMIF($A$1:$A$47,$B59,F$1:F$47)</f>
        <v>35873.142999999996</v>
      </c>
      <c r="G59" s="21">
        <f>SUMIF($A$1:$A$47,$B59,G$1:G$47)</f>
        <v>0</v>
      </c>
      <c r="H59" s="22">
        <f>SUMIF($A$1:$A$47,$B59,H$1:H$47)</f>
        <v>0</v>
      </c>
      <c r="I59" s="21">
        <f>SUMIF($A$1:$A$47,$B59,I$1:I$47)</f>
        <v>0</v>
      </c>
    </row>
    <row r="60" spans="1:9" x14ac:dyDescent="0.25">
      <c r="A60" s="24" t="s">
        <v>139</v>
      </c>
      <c r="B60" s="23" t="s">
        <v>34</v>
      </c>
      <c r="C60" s="20">
        <f>SUMIF($A$1:$A$47,$B60,C$1:C$47)</f>
        <v>0</v>
      </c>
      <c r="D60" s="20">
        <f>SUMIF($A$1:$A$47,$B60,D$1:D$47)</f>
        <v>0</v>
      </c>
      <c r="E60" s="20">
        <f>SUMIF($A$1:$A$47,$B60,E$1:E$47)</f>
        <v>0</v>
      </c>
      <c r="F60" s="20">
        <f>SUMIF($A$1:$A$47,$B60,F$1:F$47)</f>
        <v>52706.11</v>
      </c>
      <c r="G60" s="21">
        <f>SUMIF($A$1:$A$47,$B60,G$1:G$47)</f>
        <v>95410.48</v>
      </c>
      <c r="H60" s="22">
        <f>SUMIF($A$1:$A$47,$B60,H$1:H$47)</f>
        <v>0</v>
      </c>
      <c r="I60" s="21">
        <f>SUMIF($A$1:$A$47,$B60,I$1:I$47)</f>
        <v>71417.64</v>
      </c>
    </row>
    <row r="61" spans="1:9" x14ac:dyDescent="0.25">
      <c r="A61" s="24" t="s">
        <v>140</v>
      </c>
      <c r="B61" s="23" t="s">
        <v>43</v>
      </c>
      <c r="C61" s="20">
        <f>SUMIF($A$1:$A$47,$B61,C$1:C$47)</f>
        <v>4300.47</v>
      </c>
      <c r="D61" s="20">
        <f>SUMIF($A$1:$A$47,$B61,D$1:D$47)</f>
        <v>525.39</v>
      </c>
      <c r="E61" s="20">
        <f>SUMIF($A$1:$A$47,$B61,E$1:E$47)</f>
        <v>0</v>
      </c>
      <c r="F61" s="20">
        <f>SUMIF($A$1:$A$47,$B61,F$1:F$47)</f>
        <v>0</v>
      </c>
      <c r="G61" s="21">
        <f>SUMIF($A$1:$A$47,$B61,G$1:G$47)</f>
        <v>0</v>
      </c>
      <c r="H61" s="22">
        <f>SUMIF($A$1:$A$47,$B61,H$1:H$47)</f>
        <v>0</v>
      </c>
      <c r="I61" s="21">
        <f>SUMIF($A$1:$A$47,$B61,I$1:I$47)</f>
        <v>0</v>
      </c>
    </row>
    <row r="62" spans="1:9" x14ac:dyDescent="0.25">
      <c r="A62" s="24"/>
      <c r="B62" s="23" t="s">
        <v>45</v>
      </c>
      <c r="C62" s="20">
        <f>SUMIF($A$1:$A$47,$B62,C$1:C$47)</f>
        <v>266.43</v>
      </c>
      <c r="D62" s="20">
        <f>SUMIF($A$1:$A$47,$B62,D$1:D$47)</f>
        <v>643.77</v>
      </c>
      <c r="E62" s="20">
        <f>SUMIF($A$1:$A$47,$B62,E$1:E$47)</f>
        <v>455.48999999999995</v>
      </c>
      <c r="F62" s="20">
        <f>SUMIF($A$1:$A$47,$B62,F$1:F$47)</f>
        <v>643.74</v>
      </c>
      <c r="G62" s="21">
        <f>SUMIF($A$1:$A$47,$B62,G$1:G$47)</f>
        <v>812.25999999999988</v>
      </c>
      <c r="H62" s="22">
        <f>SUMIF($A$1:$A$47,$B62,H$1:H$47)</f>
        <v>0</v>
      </c>
      <c r="I62" s="21">
        <f>SUMIF($A$1:$A$47,$B62,I$1:I$47)</f>
        <v>0</v>
      </c>
    </row>
    <row r="63" spans="1:9" x14ac:dyDescent="0.25">
      <c r="A63" s="24"/>
      <c r="B63" s="23" t="s">
        <v>47</v>
      </c>
      <c r="C63" s="20">
        <f>SUMIF($A$1:$A$47,$B63,C$1:C$47)</f>
        <v>0</v>
      </c>
      <c r="D63" s="20">
        <f>SUMIF($A$1:$A$47,$B63,D$1:D$47)</f>
        <v>0</v>
      </c>
      <c r="E63" s="20">
        <f>SUMIF($A$1:$A$47,$B63,E$1:E$47)</f>
        <v>0</v>
      </c>
      <c r="F63" s="20">
        <f>SUMIF($A$1:$A$47,$B63,F$1:F$47)</f>
        <v>0</v>
      </c>
      <c r="G63" s="21">
        <f>SUMIF($A$1:$A$47,$B63,G$1:G$47)</f>
        <v>151.76999999999998</v>
      </c>
      <c r="H63" s="22">
        <f>SUMIF($A$1:$A$47,$B63,H$1:H$47)</f>
        <v>0</v>
      </c>
      <c r="I63" s="21">
        <f>SUMIF($A$1:$A$47,$B63,I$1:I$47)</f>
        <v>585.82999999999993</v>
      </c>
    </row>
    <row r="64" spans="1:9" x14ac:dyDescent="0.25">
      <c r="A64" s="24"/>
      <c r="B64" s="23" t="s">
        <v>49</v>
      </c>
      <c r="C64" s="20">
        <f>SUMIF($A$1:$A$47,$B64,C$1:C$47)</f>
        <v>0</v>
      </c>
      <c r="D64" s="20">
        <f>SUMIF($A$1:$A$47,$B64,D$1:D$47)</f>
        <v>0</v>
      </c>
      <c r="E64" s="20">
        <f>SUMIF($A$1:$A$47,$B64,E$1:E$47)</f>
        <v>0</v>
      </c>
      <c r="F64" s="20">
        <f>SUMIF($A$1:$A$47,$B64,F$1:F$47)</f>
        <v>10775.48</v>
      </c>
      <c r="G64" s="21">
        <f>SUMIF($A$1:$A$47,$B64,G$1:G$47)</f>
        <v>21122.559999999998</v>
      </c>
      <c r="H64" s="22">
        <f>SUMIF($A$1:$A$47,$B64,H$1:H$47)</f>
        <v>5479.21</v>
      </c>
      <c r="I64" s="21">
        <f>SUMIF($A$1:$A$47,$B64,I$1:I$47)</f>
        <v>23631.870000000003</v>
      </c>
    </row>
    <row r="65" spans="1:11" x14ac:dyDescent="0.25">
      <c r="A65" s="24"/>
      <c r="B65" s="23" t="s">
        <v>50</v>
      </c>
      <c r="C65" s="20">
        <f>SUMIF($A$1:$A$47,$B65,C$1:C$47)</f>
        <v>56782.460000000006</v>
      </c>
      <c r="D65" s="20">
        <f>SUMIF($A$1:$A$47,$B65,D$1:D$47)</f>
        <v>14200.61</v>
      </c>
      <c r="E65" s="20">
        <f>SUMIF($A$1:$A$47,$B65,E$1:E$47)</f>
        <v>0</v>
      </c>
      <c r="F65" s="20">
        <f>SUMIF($A$1:$A$47,$B65,F$1:F$47)</f>
        <v>0</v>
      </c>
      <c r="G65" s="21">
        <f>SUMIF($A$1:$A$47,$B65,G$1:G$47)</f>
        <v>0</v>
      </c>
      <c r="H65" s="22">
        <f>SUMIF($A$1:$A$47,$B65,H$1:H$47)</f>
        <v>0</v>
      </c>
      <c r="I65" s="21">
        <f>SUMIF($A$1:$A$47,$B65,I$1:I$47)</f>
        <v>0</v>
      </c>
    </row>
    <row r="66" spans="1:11" x14ac:dyDescent="0.25">
      <c r="A66" s="24"/>
      <c r="B66" s="23" t="s">
        <v>52</v>
      </c>
      <c r="C66" s="20">
        <f>SUMIF($A$1:$A$47,$B66,C$1:C$47)</f>
        <v>0</v>
      </c>
      <c r="D66" s="20">
        <f>SUMIF($A$1:$A$47,$B66,D$1:D$47)</f>
        <v>39611.790000000008</v>
      </c>
      <c r="E66" s="20">
        <f>SUMIF($A$1:$A$47,$B66,E$1:E$47)</f>
        <v>58095.039999999994</v>
      </c>
      <c r="F66" s="20">
        <f>SUMIF($A$1:$A$47,$B66,F$1:F$47)</f>
        <v>52449.95</v>
      </c>
      <c r="G66" s="21">
        <f>SUMIF($A$1:$A$47,$B66,G$1:G$47)</f>
        <v>47141.820000000007</v>
      </c>
      <c r="H66" s="22">
        <f>SUMIF($A$1:$A$47,$B66,H$1:H$47)</f>
        <v>0</v>
      </c>
      <c r="I66" s="21">
        <f>SUMIF($A$1:$A$47,$B66,I$1:I$47)</f>
        <v>12020.169999999998</v>
      </c>
    </row>
    <row r="67" spans="1:11" x14ac:dyDescent="0.25">
      <c r="A67" s="24"/>
      <c r="B67" s="23" t="s">
        <v>144</v>
      </c>
      <c r="C67" s="20">
        <f>SUMIF($A$1:$A$47,$B67,C$1:C$47)</f>
        <v>0</v>
      </c>
      <c r="D67" s="20">
        <f>SUMIF($A$1:$A$47,$B67,D$1:D$47)</f>
        <v>0</v>
      </c>
      <c r="E67" s="20">
        <f>SUMIF($A$1:$A$47,$B67,E$1:E$47)</f>
        <v>0</v>
      </c>
      <c r="F67" s="20">
        <f>SUMIF($A$1:$A$47,$B67,F$1:F$47)</f>
        <v>0</v>
      </c>
      <c r="G67" s="21">
        <f>SUMIF($A$1:$A$47,$B67,G$1:G$47)</f>
        <v>0</v>
      </c>
      <c r="H67" s="22">
        <f>SUMIF($A$1:$A$47,$B67,H$1:H$47)</f>
        <v>11756.31</v>
      </c>
      <c r="I67" s="21">
        <f>SUMIF($A$1:$A$47,$B67,I$1:I$47)</f>
        <v>30864.549999999996</v>
      </c>
    </row>
    <row r="68" spans="1:11" x14ac:dyDescent="0.25">
      <c r="A68" s="24"/>
      <c r="B68" s="23" t="s">
        <v>54</v>
      </c>
      <c r="C68" s="20">
        <f>SUMIF($A$1:$A$47,$B68,C$1:C$47)</f>
        <v>55723</v>
      </c>
      <c r="D68" s="20">
        <f>SUMIF($A$1:$A$47,$B68,D$1:D$47)</f>
        <v>27371</v>
      </c>
      <c r="E68" s="20">
        <f>SUMIF($A$1:$A$47,$B68,E$1:E$47)</f>
        <v>0</v>
      </c>
      <c r="F68" s="20">
        <f>SUMIF($A$1:$A$47,$B68,F$1:F$47)</f>
        <v>0</v>
      </c>
      <c r="G68" s="21">
        <f>SUMIF($A$1:$A$47,$B68,G$1:G$47)</f>
        <v>0</v>
      </c>
      <c r="H68" s="22">
        <f>SUMIF($A$1:$A$47,$B68,H$1:H$47)</f>
        <v>0</v>
      </c>
      <c r="I68" s="21">
        <f>SUMIF($A$1:$A$47,$B68,I$1:I$47)</f>
        <v>0</v>
      </c>
    </row>
    <row r="69" spans="1:11" x14ac:dyDescent="0.25">
      <c r="A69" s="24"/>
      <c r="B69" s="23" t="s">
        <v>56</v>
      </c>
      <c r="C69" s="20">
        <f>SUMIF($A$1:$A$47,$B69,C$1:C$47)</f>
        <v>0</v>
      </c>
      <c r="D69" s="20">
        <f>SUMIF($A$1:$A$47,$B69,D$1:D$47)</f>
        <v>34200.110750807464</v>
      </c>
      <c r="E69" s="20">
        <f>SUMIF($A$1:$A$47,$B69,E$1:E$47)</f>
        <v>73139.039999999994</v>
      </c>
      <c r="F69" s="20">
        <f>SUMIF($A$1:$A$47,$B69,F$1:F$47)</f>
        <v>66926.92</v>
      </c>
      <c r="G69" s="21">
        <f>SUMIF($A$1:$A$47,$B69,G$1:G$47)</f>
        <v>53488.733000000007</v>
      </c>
      <c r="H69" s="22">
        <f>SUMIF($A$1:$A$47,$B69,H$1:H$47)</f>
        <v>0</v>
      </c>
      <c r="I69" s="21">
        <f>SUMIF($A$1:$A$47,$B69,I$1:I$47)</f>
        <v>23348.663</v>
      </c>
    </row>
    <row r="70" spans="1:11" x14ac:dyDescent="0.25">
      <c r="A70" s="24"/>
      <c r="B70" s="23" t="s">
        <v>155</v>
      </c>
      <c r="C70" s="20">
        <f>SUMIF($A$1:$A$47,$B70,C$1:C$47)</f>
        <v>0</v>
      </c>
      <c r="D70" s="20">
        <f>SUMIF($A$1:$A$47,$B70,D$1:D$47)</f>
        <v>0</v>
      </c>
      <c r="E70" s="20">
        <f>SUMIF($A$1:$A$47,$B70,E$1:E$47)</f>
        <v>0</v>
      </c>
      <c r="F70" s="20">
        <f>SUMIF($A$1:$A$47,$B70,F$1:F$47)</f>
        <v>0</v>
      </c>
      <c r="G70" s="21">
        <f>SUMIF($A$1:$A$47,$B70,G$1:G$47)</f>
        <v>0</v>
      </c>
      <c r="H70" s="22">
        <f>SUMIF($A$1:$A$47,$B70,H$1:H$47)</f>
        <v>10199.880999999999</v>
      </c>
      <c r="I70" s="21">
        <f>SUMIF($A$1:$A$47,$B70,I$1:I$47)</f>
        <v>18193.061000000002</v>
      </c>
    </row>
    <row r="71" spans="1:11" ht="15.75" thickBot="1" x14ac:dyDescent="0.3">
      <c r="A71" s="24"/>
      <c r="B71" s="23" t="s">
        <v>72</v>
      </c>
      <c r="C71" s="20">
        <f>SUMIF($A$1:$A$47,$B71,C$1:C$47)</f>
        <v>0</v>
      </c>
      <c r="D71" s="20">
        <f>SUMIF($A$1:$A$47,$B71,D$1:D$47)</f>
        <v>0</v>
      </c>
      <c r="E71" s="20">
        <f>SUMIF($A$1:$A$47,$B71,E$1:E$47)</f>
        <v>0</v>
      </c>
      <c r="F71" s="20">
        <f>SUMIF($A$1:$A$47,$B71,F$1:F$47)</f>
        <v>589.80000000000007</v>
      </c>
      <c r="G71" s="21">
        <f>SUMIF($A$1:$A$47,$B71,G$1:G$47)</f>
        <v>845.53700000000003</v>
      </c>
      <c r="H71" s="22">
        <f>SUMIF($A$1:$A$47,$B71,H$1:H$47)</f>
        <v>134.209</v>
      </c>
      <c r="I71" s="21">
        <f>SUMIF($A$1:$A$47,$B71,I$1:I$47)</f>
        <v>400.21600000000001</v>
      </c>
    </row>
    <row r="72" spans="1:11" ht="15.75" thickBot="1" x14ac:dyDescent="0.3">
      <c r="A72" s="25"/>
      <c r="B72" s="26" t="s">
        <v>141</v>
      </c>
      <c r="C72" s="27">
        <f t="shared" ref="C72:I72" si="0">SUM(C48:C71)</f>
        <v>333516.33999999997</v>
      </c>
      <c r="D72" s="27">
        <f t="shared" si="0"/>
        <v>323316.22475080751</v>
      </c>
      <c r="E72" s="27">
        <f t="shared" si="0"/>
        <v>297972.83299999998</v>
      </c>
      <c r="F72" s="27">
        <f t="shared" si="0"/>
        <v>299432.68299999996</v>
      </c>
      <c r="G72" s="27">
        <f t="shared" si="0"/>
        <v>301610.58</v>
      </c>
      <c r="H72" s="27">
        <f t="shared" si="0"/>
        <v>55313.86</v>
      </c>
      <c r="I72" s="28">
        <f t="shared" si="0"/>
        <v>283952.02999999997</v>
      </c>
      <c r="J72" s="29"/>
      <c r="K72"/>
    </row>
    <row r="73" spans="1:11" x14ac:dyDescent="0.25">
      <c r="B73"/>
      <c r="K73"/>
    </row>
    <row r="74" spans="1:11" x14ac:dyDescent="0.25">
      <c r="B74"/>
      <c r="C74" s="43"/>
      <c r="D74" s="43"/>
      <c r="E74" s="43"/>
      <c r="F74" s="43"/>
      <c r="G74" s="43"/>
      <c r="H74" s="43"/>
      <c r="I74" s="43"/>
      <c r="K74"/>
    </row>
    <row r="75" spans="1:11" x14ac:dyDescent="0.25">
      <c r="B75"/>
      <c r="C75" s="43"/>
      <c r="D75" s="43"/>
      <c r="E75" s="43"/>
      <c r="F75" s="43"/>
      <c r="G75" s="43"/>
      <c r="H75" s="43"/>
      <c r="I75" s="43"/>
      <c r="K75"/>
    </row>
    <row r="76" spans="1:11" x14ac:dyDescent="0.25">
      <c r="B76"/>
      <c r="K76"/>
    </row>
    <row r="77" spans="1:11" x14ac:dyDescent="0.25">
      <c r="B77"/>
      <c r="K77"/>
    </row>
    <row r="78" spans="1:11" x14ac:dyDescent="0.25">
      <c r="B78"/>
      <c r="K78"/>
    </row>
    <row r="79" spans="1:11" x14ac:dyDescent="0.25">
      <c r="B79"/>
      <c r="K79"/>
    </row>
    <row r="80" spans="1:11" x14ac:dyDescent="0.25">
      <c r="B80"/>
      <c r="K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862B-950D-43D7-B321-05377715644E}">
  <dimension ref="A1:L144"/>
  <sheetViews>
    <sheetView workbookViewId="0">
      <pane xSplit="2" ySplit="1" topLeftCell="C83" activePane="bottomRight" state="frozen"/>
      <selection pane="topRight" activeCell="D1" sqref="D1"/>
      <selection pane="bottomLeft" activeCell="A2" sqref="A2"/>
      <selection pane="bottomRight" activeCell="M109" sqref="M109"/>
    </sheetView>
  </sheetViews>
  <sheetFormatPr defaultRowHeight="15" x14ac:dyDescent="0.25"/>
  <cols>
    <col min="1" max="2" width="33.42578125" style="14" bestFit="1" customWidth="1"/>
    <col min="3" max="7" width="12.42578125" style="14" bestFit="1" customWidth="1"/>
    <col min="8" max="8" width="11.28515625" style="14" bestFit="1" customWidth="1"/>
    <col min="9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17">
        <v>3748.7300000000005</v>
      </c>
      <c r="D2" s="18">
        <v>0</v>
      </c>
      <c r="E2" s="18">
        <v>0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2</v>
      </c>
      <c r="C3" s="17">
        <v>0.18</v>
      </c>
      <c r="D3" s="18">
        <v>0</v>
      </c>
      <c r="E3" s="18">
        <v>252.00999999999996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87</v>
      </c>
      <c r="C4" s="17">
        <v>0</v>
      </c>
      <c r="D4" s="18">
        <v>1033.6100000000001</v>
      </c>
      <c r="E4" s="18">
        <v>7237.4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0</v>
      </c>
      <c r="B5" s="16" t="s">
        <v>6</v>
      </c>
      <c r="C5" s="17">
        <v>68544.47</v>
      </c>
      <c r="D5" s="18">
        <v>75434.510000000009</v>
      </c>
      <c r="E5" s="18">
        <v>55574.130000000005</v>
      </c>
      <c r="F5" s="18">
        <v>0</v>
      </c>
      <c r="G5" s="19">
        <v>0</v>
      </c>
      <c r="H5" s="18"/>
      <c r="I5" s="19">
        <v>0</v>
      </c>
    </row>
    <row r="6" spans="1:9" x14ac:dyDescent="0.25">
      <c r="A6" s="15" t="s">
        <v>7</v>
      </c>
      <c r="B6" s="16" t="s">
        <v>2</v>
      </c>
      <c r="C6" s="17">
        <v>0</v>
      </c>
      <c r="D6" s="18">
        <v>0</v>
      </c>
      <c r="E6" s="18">
        <v>0</v>
      </c>
      <c r="F6" s="18">
        <v>0.1</v>
      </c>
      <c r="G6" s="19">
        <v>0.08</v>
      </c>
      <c r="H6" s="18"/>
      <c r="I6" s="19">
        <v>0</v>
      </c>
    </row>
    <row r="7" spans="1:9" x14ac:dyDescent="0.25">
      <c r="A7" s="15" t="s">
        <v>7</v>
      </c>
      <c r="B7" s="16" t="s">
        <v>87</v>
      </c>
      <c r="C7" s="17">
        <v>0</v>
      </c>
      <c r="D7" s="18">
        <v>0</v>
      </c>
      <c r="E7" s="18">
        <v>1444.1399999999999</v>
      </c>
      <c r="F7" s="18">
        <v>345.15</v>
      </c>
      <c r="G7" s="19">
        <v>204.24</v>
      </c>
      <c r="H7" s="18"/>
      <c r="I7" s="19">
        <v>0</v>
      </c>
    </row>
    <row r="8" spans="1:9" x14ac:dyDescent="0.25">
      <c r="A8" s="15" t="s">
        <v>7</v>
      </c>
      <c r="B8" s="16" t="s">
        <v>6</v>
      </c>
      <c r="C8" s="17">
        <v>0</v>
      </c>
      <c r="D8" s="18">
        <v>0</v>
      </c>
      <c r="E8" s="18">
        <v>10846.59</v>
      </c>
      <c r="F8" s="18">
        <v>22621.940000000002</v>
      </c>
      <c r="G8" s="19">
        <v>19257.330000000002</v>
      </c>
      <c r="H8" s="18">
        <v>2580.0899999999997</v>
      </c>
      <c r="I8" s="19">
        <v>12631.7</v>
      </c>
    </row>
    <row r="9" spans="1:9" x14ac:dyDescent="0.25">
      <c r="A9" s="15" t="s">
        <v>8</v>
      </c>
      <c r="B9" s="16" t="s">
        <v>9</v>
      </c>
      <c r="C9" s="17">
        <v>0</v>
      </c>
      <c r="D9" s="18">
        <v>0</v>
      </c>
      <c r="E9" s="18">
        <v>0</v>
      </c>
      <c r="F9" s="18">
        <v>1236.1699999999998</v>
      </c>
      <c r="G9" s="19">
        <v>0</v>
      </c>
      <c r="H9" s="18"/>
      <c r="I9" s="19">
        <v>0</v>
      </c>
    </row>
    <row r="10" spans="1:9" x14ac:dyDescent="0.25">
      <c r="A10" s="15" t="s">
        <v>8</v>
      </c>
      <c r="B10" s="16" t="s">
        <v>10</v>
      </c>
      <c r="C10" s="17">
        <v>0</v>
      </c>
      <c r="D10" s="18">
        <v>581.72</v>
      </c>
      <c r="E10" s="18">
        <v>793.32</v>
      </c>
      <c r="F10" s="18">
        <v>1066.79</v>
      </c>
      <c r="G10" s="19">
        <v>245.28</v>
      </c>
      <c r="H10" s="18"/>
      <c r="I10" s="19">
        <v>2076.83</v>
      </c>
    </row>
    <row r="11" spans="1:9" x14ac:dyDescent="0.25">
      <c r="A11" s="15" t="s">
        <v>8</v>
      </c>
      <c r="B11" s="16" t="s">
        <v>88</v>
      </c>
      <c r="C11" s="17"/>
      <c r="D11" s="18"/>
      <c r="E11" s="18"/>
      <c r="F11" s="18"/>
      <c r="G11" s="19">
        <v>0</v>
      </c>
      <c r="H11" s="18"/>
      <c r="I11" s="19">
        <v>27944</v>
      </c>
    </row>
    <row r="12" spans="1:9" x14ac:dyDescent="0.25">
      <c r="A12" s="15" t="s">
        <v>8</v>
      </c>
      <c r="B12" s="16" t="s">
        <v>11</v>
      </c>
      <c r="C12" s="17">
        <v>0</v>
      </c>
      <c r="D12" s="18">
        <v>5152.4699999999984</v>
      </c>
      <c r="E12" s="18">
        <v>5313.1100000000006</v>
      </c>
      <c r="F12" s="18">
        <v>5972.44</v>
      </c>
      <c r="G12" s="19">
        <v>21440.79</v>
      </c>
      <c r="H12" s="18"/>
      <c r="I12" s="19">
        <v>15107.22</v>
      </c>
    </row>
    <row r="13" spans="1:9" x14ac:dyDescent="0.25">
      <c r="A13" s="15" t="s">
        <v>154</v>
      </c>
      <c r="B13" s="16" t="s">
        <v>22</v>
      </c>
      <c r="C13" s="17"/>
      <c r="D13" s="18"/>
      <c r="E13" s="18"/>
      <c r="F13" s="18"/>
      <c r="G13" s="19">
        <v>0</v>
      </c>
      <c r="H13" s="18">
        <v>62.34</v>
      </c>
      <c r="I13" s="19">
        <v>62.34</v>
      </c>
    </row>
    <row r="14" spans="1:9" x14ac:dyDescent="0.25">
      <c r="A14" s="15" t="s">
        <v>154</v>
      </c>
      <c r="B14" s="16" t="s">
        <v>11</v>
      </c>
      <c r="C14" s="17"/>
      <c r="D14" s="18"/>
      <c r="E14" s="18"/>
      <c r="F14" s="18"/>
      <c r="G14" s="19">
        <v>0</v>
      </c>
      <c r="H14" s="18">
        <v>3456.9600000000005</v>
      </c>
      <c r="I14" s="19">
        <v>3456.9600000000005</v>
      </c>
    </row>
    <row r="15" spans="1:9" x14ac:dyDescent="0.25">
      <c r="A15" s="15" t="s">
        <v>13</v>
      </c>
      <c r="B15" s="16" t="s">
        <v>2</v>
      </c>
      <c r="C15" s="17">
        <v>319.47000000000003</v>
      </c>
      <c r="D15" s="18">
        <v>234.43</v>
      </c>
      <c r="E15" s="18">
        <v>222.46</v>
      </c>
      <c r="F15" s="18">
        <v>0</v>
      </c>
      <c r="G15" s="19">
        <v>0</v>
      </c>
      <c r="H15" s="18"/>
      <c r="I15" s="19">
        <v>0</v>
      </c>
    </row>
    <row r="16" spans="1:9" x14ac:dyDescent="0.25">
      <c r="A16" s="15" t="s">
        <v>13</v>
      </c>
      <c r="B16" s="16" t="s">
        <v>15</v>
      </c>
      <c r="C16" s="17">
        <v>583.45000000000005</v>
      </c>
      <c r="D16" s="18">
        <v>1676.3400000000001</v>
      </c>
      <c r="E16" s="18">
        <v>1566.72</v>
      </c>
      <c r="F16" s="18">
        <v>0</v>
      </c>
      <c r="G16" s="19">
        <v>0</v>
      </c>
      <c r="H16" s="18"/>
      <c r="I16" s="19">
        <v>0</v>
      </c>
    </row>
    <row r="17" spans="1:9" x14ac:dyDescent="0.25">
      <c r="A17" s="15" t="s">
        <v>13</v>
      </c>
      <c r="B17" s="16" t="s">
        <v>63</v>
      </c>
      <c r="C17" s="17">
        <v>6139.4600000000009</v>
      </c>
      <c r="D17" s="18">
        <v>6526.0199999999995</v>
      </c>
      <c r="E17" s="18">
        <v>4173.24</v>
      </c>
      <c r="F17" s="18">
        <v>0</v>
      </c>
      <c r="G17" s="19">
        <v>0</v>
      </c>
      <c r="H17" s="18"/>
      <c r="I17" s="19">
        <v>0</v>
      </c>
    </row>
    <row r="18" spans="1:9" x14ac:dyDescent="0.25">
      <c r="A18" s="15" t="s">
        <v>13</v>
      </c>
      <c r="B18" s="16" t="s">
        <v>89</v>
      </c>
      <c r="C18" s="17">
        <v>3073.55</v>
      </c>
      <c r="D18" s="18">
        <v>1515.67</v>
      </c>
      <c r="E18" s="18">
        <v>419.13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17</v>
      </c>
      <c r="B19" s="16" t="s">
        <v>14</v>
      </c>
      <c r="C19" s="17"/>
      <c r="D19" s="18"/>
      <c r="E19" s="18"/>
      <c r="F19" s="18"/>
      <c r="G19" s="19">
        <v>0</v>
      </c>
      <c r="H19" s="18"/>
      <c r="I19" s="19">
        <v>276.62</v>
      </c>
    </row>
    <row r="20" spans="1:9" x14ac:dyDescent="0.25">
      <c r="A20" s="15" t="s">
        <v>17</v>
      </c>
      <c r="B20" s="16" t="s">
        <v>2</v>
      </c>
      <c r="C20" s="17">
        <v>0</v>
      </c>
      <c r="D20" s="18">
        <v>0</v>
      </c>
      <c r="E20" s="18">
        <v>14.47</v>
      </c>
      <c r="F20" s="18">
        <v>582.75</v>
      </c>
      <c r="G20" s="19">
        <v>323.05</v>
      </c>
      <c r="H20" s="18">
        <v>66.5</v>
      </c>
      <c r="I20" s="19">
        <v>147.37</v>
      </c>
    </row>
    <row r="21" spans="1:9" x14ac:dyDescent="0.25">
      <c r="A21" s="15" t="s">
        <v>17</v>
      </c>
      <c r="B21" s="16" t="s">
        <v>15</v>
      </c>
      <c r="C21" s="17">
        <v>0</v>
      </c>
      <c r="D21" s="18">
        <v>0</v>
      </c>
      <c r="E21" s="18">
        <v>1130.26</v>
      </c>
      <c r="F21" s="18">
        <v>1048.1499999999999</v>
      </c>
      <c r="G21" s="19">
        <v>383.48</v>
      </c>
      <c r="H21" s="18"/>
      <c r="I21" s="19">
        <v>93.28</v>
      </c>
    </row>
    <row r="22" spans="1:9" x14ac:dyDescent="0.25">
      <c r="A22" s="15" t="s">
        <v>17</v>
      </c>
      <c r="B22" s="16" t="s">
        <v>63</v>
      </c>
      <c r="C22" s="17">
        <v>0</v>
      </c>
      <c r="D22" s="18">
        <v>0</v>
      </c>
      <c r="E22" s="18">
        <v>2914.6099999999997</v>
      </c>
      <c r="F22" s="18">
        <v>6437.84</v>
      </c>
      <c r="G22" s="19">
        <v>7043.6399999999994</v>
      </c>
      <c r="H22" s="18">
        <v>1520.9299999999998</v>
      </c>
      <c r="I22" s="19">
        <v>5922.15</v>
      </c>
    </row>
    <row r="23" spans="1:9" x14ac:dyDescent="0.25">
      <c r="A23" s="15" t="s">
        <v>18</v>
      </c>
      <c r="B23" s="16" t="s">
        <v>2</v>
      </c>
      <c r="C23" s="17">
        <v>89</v>
      </c>
      <c r="D23" s="18">
        <v>29.610000000000003</v>
      </c>
      <c r="E23" s="18">
        <v>170.99</v>
      </c>
      <c r="F23" s="18">
        <v>0</v>
      </c>
      <c r="G23" s="19">
        <v>0</v>
      </c>
      <c r="H23" s="18"/>
      <c r="I23" s="19">
        <v>0</v>
      </c>
    </row>
    <row r="24" spans="1:9" x14ac:dyDescent="0.25">
      <c r="A24" s="15" t="s">
        <v>18</v>
      </c>
      <c r="B24" s="16" t="s">
        <v>15</v>
      </c>
      <c r="C24" s="17">
        <v>45.58</v>
      </c>
      <c r="D24" s="18">
        <v>85.22</v>
      </c>
      <c r="E24" s="18">
        <v>5.26</v>
      </c>
      <c r="F24" s="18">
        <v>0</v>
      </c>
      <c r="G24" s="19">
        <v>0</v>
      </c>
      <c r="H24" s="18"/>
      <c r="I24" s="19">
        <v>0</v>
      </c>
    </row>
    <row r="25" spans="1:9" x14ac:dyDescent="0.25">
      <c r="A25" s="15" t="s">
        <v>18</v>
      </c>
      <c r="B25" s="16" t="s">
        <v>22</v>
      </c>
      <c r="C25" s="17">
        <v>18227.629999999997</v>
      </c>
      <c r="D25" s="18">
        <v>8108.9000000000005</v>
      </c>
      <c r="E25" s="18">
        <v>19059.440000000002</v>
      </c>
      <c r="F25" s="18">
        <v>0</v>
      </c>
      <c r="G25" s="19">
        <v>0</v>
      </c>
      <c r="H25" s="18"/>
      <c r="I25" s="19">
        <v>0</v>
      </c>
    </row>
    <row r="26" spans="1:9" x14ac:dyDescent="0.25">
      <c r="A26" s="15" t="s">
        <v>18</v>
      </c>
      <c r="B26" s="16" t="s">
        <v>24</v>
      </c>
      <c r="C26" s="17">
        <v>1274.8800000000001</v>
      </c>
      <c r="D26" s="18">
        <v>1571.8899999999999</v>
      </c>
      <c r="E26" s="18">
        <v>1311.5900000000001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25</v>
      </c>
      <c r="B27" s="16" t="s">
        <v>2</v>
      </c>
      <c r="C27" s="17">
        <v>0</v>
      </c>
      <c r="D27" s="18">
        <v>0</v>
      </c>
      <c r="E27" s="18">
        <v>0</v>
      </c>
      <c r="F27" s="18">
        <v>93.960000000000008</v>
      </c>
      <c r="G27" s="19">
        <v>137.29</v>
      </c>
      <c r="H27" s="18">
        <v>142.72</v>
      </c>
      <c r="I27" s="19">
        <v>244.22</v>
      </c>
    </row>
    <row r="28" spans="1:9" x14ac:dyDescent="0.25">
      <c r="A28" s="15" t="s">
        <v>25</v>
      </c>
      <c r="B28" s="16" t="s">
        <v>22</v>
      </c>
      <c r="C28" s="17">
        <v>0</v>
      </c>
      <c r="D28" s="18">
        <v>0</v>
      </c>
      <c r="E28" s="18">
        <v>3940.45</v>
      </c>
      <c r="F28" s="18">
        <v>25507.22</v>
      </c>
      <c r="G28" s="19">
        <v>14939.88</v>
      </c>
      <c r="H28" s="18">
        <v>5878.17</v>
      </c>
      <c r="I28" s="19">
        <v>17559.620000000003</v>
      </c>
    </row>
    <row r="29" spans="1:9" x14ac:dyDescent="0.25">
      <c r="A29" s="15" t="s">
        <v>73</v>
      </c>
      <c r="B29" s="16" t="s">
        <v>74</v>
      </c>
      <c r="C29" s="17"/>
      <c r="D29" s="18"/>
      <c r="E29" s="18"/>
      <c r="F29" s="18">
        <v>0</v>
      </c>
      <c r="G29" s="19">
        <v>8147.57</v>
      </c>
      <c r="H29" s="18"/>
      <c r="I29" s="19">
        <v>0</v>
      </c>
    </row>
    <row r="30" spans="1:9" x14ac:dyDescent="0.25">
      <c r="A30" s="15" t="s">
        <v>73</v>
      </c>
      <c r="B30" s="16" t="s">
        <v>90</v>
      </c>
      <c r="C30" s="17">
        <v>0</v>
      </c>
      <c r="D30" s="18">
        <v>0</v>
      </c>
      <c r="E30" s="18">
        <v>0</v>
      </c>
      <c r="F30" s="18">
        <v>17861.46</v>
      </c>
      <c r="G30" s="19">
        <v>5397.5</v>
      </c>
      <c r="H30" s="18"/>
      <c r="I30" s="19">
        <v>0</v>
      </c>
    </row>
    <row r="31" spans="1:9" x14ac:dyDescent="0.25">
      <c r="A31" s="15" t="s">
        <v>142</v>
      </c>
      <c r="B31" s="16" t="s">
        <v>150</v>
      </c>
      <c r="C31" s="17"/>
      <c r="D31" s="18"/>
      <c r="E31" s="18"/>
      <c r="F31" s="18"/>
      <c r="G31" s="19">
        <v>0</v>
      </c>
      <c r="H31" s="18">
        <v>2033.5</v>
      </c>
      <c r="I31" s="19">
        <v>6681.63</v>
      </c>
    </row>
    <row r="32" spans="1:9" x14ac:dyDescent="0.25">
      <c r="A32" s="15" t="s">
        <v>142</v>
      </c>
      <c r="B32" s="16" t="s">
        <v>74</v>
      </c>
      <c r="C32" s="17"/>
      <c r="D32" s="18"/>
      <c r="E32" s="18"/>
      <c r="F32" s="18"/>
      <c r="G32" s="19">
        <v>0</v>
      </c>
      <c r="H32" s="18"/>
      <c r="I32" s="19">
        <v>5251.78</v>
      </c>
    </row>
    <row r="33" spans="1:9" x14ac:dyDescent="0.25">
      <c r="A33" s="15" t="s">
        <v>142</v>
      </c>
      <c r="B33" s="16" t="s">
        <v>90</v>
      </c>
      <c r="C33" s="17"/>
      <c r="D33" s="18"/>
      <c r="E33" s="18"/>
      <c r="F33" s="18"/>
      <c r="G33" s="19">
        <v>0</v>
      </c>
      <c r="H33" s="18"/>
      <c r="I33" s="19">
        <v>4584.67</v>
      </c>
    </row>
    <row r="34" spans="1:9" x14ac:dyDescent="0.25">
      <c r="A34" s="15" t="s">
        <v>26</v>
      </c>
      <c r="B34" s="16" t="s">
        <v>2</v>
      </c>
      <c r="C34" s="17">
        <v>30520.519999999997</v>
      </c>
      <c r="D34" s="18">
        <v>30191.940000000006</v>
      </c>
      <c r="E34" s="18">
        <v>0</v>
      </c>
      <c r="F34" s="18">
        <v>0</v>
      </c>
      <c r="G34" s="19">
        <v>0</v>
      </c>
      <c r="H34" s="18"/>
      <c r="I34" s="19">
        <v>0</v>
      </c>
    </row>
    <row r="35" spans="1:9" x14ac:dyDescent="0.25">
      <c r="A35" s="15" t="s">
        <v>26</v>
      </c>
      <c r="B35" s="16" t="s">
        <v>15</v>
      </c>
      <c r="C35" s="17">
        <v>8840.5</v>
      </c>
      <c r="D35" s="18">
        <v>16001.800000000001</v>
      </c>
      <c r="E35" s="18">
        <v>0</v>
      </c>
      <c r="F35" s="18">
        <v>0</v>
      </c>
      <c r="G35" s="19">
        <v>0</v>
      </c>
      <c r="H35" s="18"/>
      <c r="I35" s="19">
        <v>0</v>
      </c>
    </row>
    <row r="36" spans="1:9" x14ac:dyDescent="0.25">
      <c r="A36" s="15" t="s">
        <v>28</v>
      </c>
      <c r="B36" s="16" t="s">
        <v>2</v>
      </c>
      <c r="C36" s="17">
        <v>0</v>
      </c>
      <c r="D36" s="18">
        <v>0</v>
      </c>
      <c r="E36" s="18">
        <v>31649.919999999998</v>
      </c>
      <c r="F36" s="18">
        <v>45691.040000000008</v>
      </c>
      <c r="G36" s="19">
        <v>32247.16</v>
      </c>
      <c r="H36" s="18">
        <v>10230.549999999999</v>
      </c>
      <c r="I36" s="19">
        <v>35231.61</v>
      </c>
    </row>
    <row r="37" spans="1:9" x14ac:dyDescent="0.25">
      <c r="A37" s="15" t="s">
        <v>28</v>
      </c>
      <c r="B37" s="16" t="s">
        <v>15</v>
      </c>
      <c r="C37" s="17">
        <v>0</v>
      </c>
      <c r="D37" s="18">
        <v>0</v>
      </c>
      <c r="E37" s="18">
        <v>10713.560000000001</v>
      </c>
      <c r="F37" s="18">
        <v>15464.05</v>
      </c>
      <c r="G37" s="19">
        <v>15733.77</v>
      </c>
      <c r="H37" s="18">
        <v>2363.1899999999996</v>
      </c>
      <c r="I37" s="19">
        <v>10579.46</v>
      </c>
    </row>
    <row r="38" spans="1:9" x14ac:dyDescent="0.25">
      <c r="A38" s="15" t="s">
        <v>30</v>
      </c>
      <c r="B38" s="16" t="s">
        <v>77</v>
      </c>
      <c r="C38" s="17">
        <v>10422.66</v>
      </c>
      <c r="D38" s="18">
        <v>0</v>
      </c>
      <c r="E38" s="18">
        <v>0</v>
      </c>
      <c r="F38" s="18">
        <v>0</v>
      </c>
      <c r="G38" s="19">
        <v>0</v>
      </c>
      <c r="H38" s="18"/>
      <c r="I38" s="19">
        <v>0</v>
      </c>
    </row>
    <row r="39" spans="1:9" x14ac:dyDescent="0.25">
      <c r="A39" s="15" t="s">
        <v>30</v>
      </c>
      <c r="B39" s="16" t="s">
        <v>116</v>
      </c>
      <c r="C39" s="17">
        <v>27546.41</v>
      </c>
      <c r="D39" s="18">
        <v>9258.36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31</v>
      </c>
      <c r="B40" s="16" t="s">
        <v>2</v>
      </c>
      <c r="C40" s="17"/>
      <c r="D40" s="18"/>
      <c r="E40" s="18">
        <v>0</v>
      </c>
      <c r="F40" s="18">
        <v>23.61</v>
      </c>
      <c r="G40" s="19">
        <v>64.88</v>
      </c>
      <c r="H40" s="18"/>
      <c r="I40" s="19">
        <v>3.65</v>
      </c>
    </row>
    <row r="41" spans="1:9" x14ac:dyDescent="0.25">
      <c r="A41" s="15" t="s">
        <v>31</v>
      </c>
      <c r="B41" s="16" t="s">
        <v>15</v>
      </c>
      <c r="C41" s="17"/>
      <c r="D41" s="18"/>
      <c r="E41" s="18"/>
      <c r="F41" s="18">
        <v>0</v>
      </c>
      <c r="G41" s="19">
        <v>764.2</v>
      </c>
      <c r="H41" s="18"/>
      <c r="I41" s="19">
        <v>19.189999999999998</v>
      </c>
    </row>
    <row r="42" spans="1:9" x14ac:dyDescent="0.25">
      <c r="A42" s="15" t="s">
        <v>31</v>
      </c>
      <c r="B42" s="16" t="s">
        <v>116</v>
      </c>
      <c r="C42" s="17">
        <v>0</v>
      </c>
      <c r="D42" s="18">
        <v>36996.550000000003</v>
      </c>
      <c r="E42" s="18">
        <v>48185.74</v>
      </c>
      <c r="F42" s="18">
        <v>61081.71</v>
      </c>
      <c r="G42" s="19">
        <v>51750.039999999994</v>
      </c>
      <c r="H42" s="18"/>
      <c r="I42" s="19">
        <v>7952.87</v>
      </c>
    </row>
    <row r="43" spans="1:9" x14ac:dyDescent="0.25">
      <c r="A43" s="15" t="s">
        <v>146</v>
      </c>
      <c r="B43" s="16" t="s">
        <v>15</v>
      </c>
      <c r="C43" s="17"/>
      <c r="D43" s="18"/>
      <c r="E43" s="18"/>
      <c r="F43" s="18"/>
      <c r="G43" s="19">
        <v>0</v>
      </c>
      <c r="H43" s="18">
        <v>1.51</v>
      </c>
      <c r="I43" s="19">
        <v>18.62</v>
      </c>
    </row>
    <row r="44" spans="1:9" x14ac:dyDescent="0.25">
      <c r="A44" s="15" t="s">
        <v>146</v>
      </c>
      <c r="B44" s="16" t="s">
        <v>116</v>
      </c>
      <c r="C44" s="17"/>
      <c r="D44" s="18"/>
      <c r="E44" s="18"/>
      <c r="F44" s="18"/>
      <c r="G44" s="19">
        <v>0</v>
      </c>
      <c r="H44" s="18"/>
      <c r="I44" s="19">
        <v>2345.2200000000003</v>
      </c>
    </row>
    <row r="45" spans="1:9" x14ac:dyDescent="0.25">
      <c r="A45" s="15" t="s">
        <v>32</v>
      </c>
      <c r="B45" s="16" t="s">
        <v>2</v>
      </c>
      <c r="C45" s="17">
        <v>33046.76999999999</v>
      </c>
      <c r="D45" s="18">
        <v>31799.930000000008</v>
      </c>
      <c r="E45" s="18">
        <v>26802.249999999996</v>
      </c>
      <c r="F45" s="18">
        <v>10228.919999999998</v>
      </c>
      <c r="G45" s="19">
        <v>0</v>
      </c>
      <c r="H45" s="18"/>
      <c r="I45" s="19">
        <v>0</v>
      </c>
    </row>
    <row r="46" spans="1:9" x14ac:dyDescent="0.25">
      <c r="A46" s="15" t="s">
        <v>32</v>
      </c>
      <c r="B46" s="16" t="s">
        <v>15</v>
      </c>
      <c r="C46" s="17">
        <v>1046.71</v>
      </c>
      <c r="D46" s="18">
        <v>2536.38</v>
      </c>
      <c r="E46" s="18">
        <v>1298.3699999999999</v>
      </c>
      <c r="F46" s="18">
        <v>0</v>
      </c>
      <c r="G46" s="19">
        <v>0</v>
      </c>
      <c r="H46" s="18"/>
      <c r="I46" s="19">
        <v>0</v>
      </c>
    </row>
    <row r="47" spans="1:9" x14ac:dyDescent="0.25">
      <c r="A47" s="15" t="s">
        <v>32</v>
      </c>
      <c r="B47" s="16" t="s">
        <v>80</v>
      </c>
      <c r="C47" s="17">
        <v>21699.29</v>
      </c>
      <c r="D47" s="18">
        <v>24688.122999999996</v>
      </c>
      <c r="E47" s="18">
        <v>18990.920999999995</v>
      </c>
      <c r="F47" s="18">
        <v>6860.7679999999991</v>
      </c>
      <c r="G47" s="19">
        <v>0</v>
      </c>
      <c r="H47" s="18"/>
      <c r="I47" s="19">
        <v>0</v>
      </c>
    </row>
    <row r="48" spans="1:9" x14ac:dyDescent="0.25">
      <c r="A48" s="15" t="s">
        <v>34</v>
      </c>
      <c r="B48" s="16" t="s">
        <v>2</v>
      </c>
      <c r="C48" s="17">
        <v>0</v>
      </c>
      <c r="D48" s="18">
        <v>0</v>
      </c>
      <c r="E48" s="18">
        <v>0</v>
      </c>
      <c r="F48" s="18">
        <v>23725.5</v>
      </c>
      <c r="G48" s="19">
        <v>29888.35</v>
      </c>
      <c r="H48" s="18">
        <v>9299.68</v>
      </c>
      <c r="I48" s="19">
        <v>26725.5</v>
      </c>
    </row>
    <row r="49" spans="1:9" x14ac:dyDescent="0.25">
      <c r="A49" s="15" t="s">
        <v>34</v>
      </c>
      <c r="B49" s="16" t="s">
        <v>15</v>
      </c>
      <c r="C49" s="17">
        <v>0</v>
      </c>
      <c r="D49" s="18">
        <v>0</v>
      </c>
      <c r="E49" s="18">
        <v>0</v>
      </c>
      <c r="F49" s="18">
        <v>4235.8100000000004</v>
      </c>
      <c r="G49" s="19">
        <v>10299.200000000001</v>
      </c>
      <c r="H49" s="18">
        <v>3432.5699999999997</v>
      </c>
      <c r="I49" s="19">
        <v>9597.1299999999992</v>
      </c>
    </row>
    <row r="50" spans="1:9" x14ac:dyDescent="0.25">
      <c r="A50" s="15" t="s">
        <v>34</v>
      </c>
      <c r="B50" s="16" t="s">
        <v>95</v>
      </c>
      <c r="C50" s="17"/>
      <c r="D50" s="18"/>
      <c r="E50" s="18"/>
      <c r="F50" s="18"/>
      <c r="G50" s="19">
        <v>0</v>
      </c>
      <c r="H50" s="18">
        <v>746.42000000000007</v>
      </c>
      <c r="I50" s="19">
        <v>8388.41</v>
      </c>
    </row>
    <row r="51" spans="1:9" x14ac:dyDescent="0.25">
      <c r="A51" s="15" t="s">
        <v>35</v>
      </c>
      <c r="B51" s="16" t="s">
        <v>96</v>
      </c>
      <c r="C51" s="17">
        <v>11905.86</v>
      </c>
      <c r="D51" s="18">
        <v>12946.380000000001</v>
      </c>
      <c r="E51" s="18">
        <v>27968.390000000003</v>
      </c>
      <c r="F51" s="18">
        <v>0</v>
      </c>
      <c r="G51" s="19">
        <v>0</v>
      </c>
      <c r="H51" s="18"/>
      <c r="I51" s="19">
        <v>0</v>
      </c>
    </row>
    <row r="52" spans="1:9" x14ac:dyDescent="0.25">
      <c r="A52" s="15" t="s">
        <v>38</v>
      </c>
      <c r="B52" s="16" t="s">
        <v>14</v>
      </c>
      <c r="C52" s="17"/>
      <c r="D52" s="18"/>
      <c r="E52" s="18"/>
      <c r="F52" s="18">
        <v>0</v>
      </c>
      <c r="G52" s="19">
        <v>11660.67</v>
      </c>
      <c r="H52" s="18">
        <v>4457.32</v>
      </c>
      <c r="I52" s="19">
        <v>15213.83</v>
      </c>
    </row>
    <row r="53" spans="1:9" x14ac:dyDescent="0.25">
      <c r="A53" s="15" t="s">
        <v>38</v>
      </c>
      <c r="B53" s="16" t="s">
        <v>123</v>
      </c>
      <c r="C53" s="17"/>
      <c r="D53" s="18"/>
      <c r="E53" s="18"/>
      <c r="F53" s="18">
        <v>0</v>
      </c>
      <c r="G53" s="19">
        <v>507.76</v>
      </c>
      <c r="H53" s="18">
        <v>449.03000000000003</v>
      </c>
      <c r="I53" s="19">
        <v>805.34</v>
      </c>
    </row>
    <row r="54" spans="1:9" x14ac:dyDescent="0.25">
      <c r="A54" s="15" t="s">
        <v>39</v>
      </c>
      <c r="B54" s="16" t="s">
        <v>42</v>
      </c>
      <c r="C54" s="17">
        <v>1918.08</v>
      </c>
      <c r="D54" s="18">
        <v>1175.0400000000002</v>
      </c>
      <c r="E54" s="18">
        <v>0</v>
      </c>
      <c r="F54" s="18">
        <v>0</v>
      </c>
      <c r="G54" s="19">
        <v>0</v>
      </c>
      <c r="H54" s="18"/>
      <c r="I54" s="19">
        <v>0</v>
      </c>
    </row>
    <row r="55" spans="1:9" x14ac:dyDescent="0.25">
      <c r="A55" s="15" t="s">
        <v>41</v>
      </c>
      <c r="B55" s="16" t="s">
        <v>27</v>
      </c>
      <c r="C55" s="17">
        <v>0</v>
      </c>
      <c r="D55" s="18">
        <v>0</v>
      </c>
      <c r="E55" s="18">
        <v>0</v>
      </c>
      <c r="F55" s="18">
        <v>54.2</v>
      </c>
      <c r="G55" s="19">
        <v>0</v>
      </c>
      <c r="H55" s="18"/>
      <c r="I55" s="19">
        <v>0</v>
      </c>
    </row>
    <row r="56" spans="1:9" x14ac:dyDescent="0.25">
      <c r="A56" s="15" t="s">
        <v>41</v>
      </c>
      <c r="B56" s="16" t="s">
        <v>42</v>
      </c>
      <c r="C56" s="17">
        <v>0</v>
      </c>
      <c r="D56" s="18">
        <v>1157.7600000000002</v>
      </c>
      <c r="E56" s="18">
        <v>1392.94</v>
      </c>
      <c r="F56" s="18">
        <v>1012.5799999999999</v>
      </c>
      <c r="G56" s="19">
        <v>349.86</v>
      </c>
      <c r="H56" s="18"/>
      <c r="I56" s="19">
        <v>44.8</v>
      </c>
    </row>
    <row r="57" spans="1:9" x14ac:dyDescent="0.25">
      <c r="A57" s="15" t="s">
        <v>43</v>
      </c>
      <c r="B57" s="16" t="s">
        <v>10</v>
      </c>
      <c r="C57" s="17">
        <v>240.77999999999997</v>
      </c>
      <c r="D57" s="18">
        <v>0</v>
      </c>
      <c r="E57" s="18">
        <v>0</v>
      </c>
      <c r="F57" s="18">
        <v>0</v>
      </c>
      <c r="G57" s="19">
        <v>0</v>
      </c>
      <c r="H57" s="18"/>
      <c r="I57" s="19">
        <v>0</v>
      </c>
    </row>
    <row r="58" spans="1:9" x14ac:dyDescent="0.25">
      <c r="A58" s="15" t="s">
        <v>43</v>
      </c>
      <c r="B58" s="16" t="s">
        <v>11</v>
      </c>
      <c r="C58" s="17">
        <v>1802.5900000000001</v>
      </c>
      <c r="D58" s="18">
        <v>187.49</v>
      </c>
      <c r="E58" s="18">
        <v>0</v>
      </c>
      <c r="F58" s="18">
        <v>0</v>
      </c>
      <c r="G58" s="19">
        <v>0</v>
      </c>
      <c r="H58" s="18"/>
      <c r="I58" s="19">
        <v>0</v>
      </c>
    </row>
    <row r="59" spans="1:9" x14ac:dyDescent="0.25">
      <c r="A59" s="15" t="s">
        <v>83</v>
      </c>
      <c r="B59" s="16" t="s">
        <v>68</v>
      </c>
      <c r="C59" s="17">
        <v>16738.080000000002</v>
      </c>
      <c r="D59" s="18">
        <v>0</v>
      </c>
      <c r="E59" s="18">
        <v>0</v>
      </c>
      <c r="F59" s="18">
        <v>0</v>
      </c>
      <c r="G59" s="19">
        <v>0</v>
      </c>
      <c r="H59" s="18"/>
      <c r="I59" s="19">
        <v>0</v>
      </c>
    </row>
    <row r="60" spans="1:9" x14ac:dyDescent="0.25">
      <c r="A60" s="15" t="s">
        <v>45</v>
      </c>
      <c r="B60" s="16" t="s">
        <v>2</v>
      </c>
      <c r="C60" s="17">
        <v>0</v>
      </c>
      <c r="D60" s="18">
        <v>69.34</v>
      </c>
      <c r="E60" s="18">
        <v>151.97</v>
      </c>
      <c r="F60" s="18">
        <v>129.13</v>
      </c>
      <c r="G60" s="19">
        <v>233.57000000000002</v>
      </c>
      <c r="H60" s="18"/>
      <c r="I60" s="19">
        <v>0</v>
      </c>
    </row>
    <row r="61" spans="1:9" x14ac:dyDescent="0.25">
      <c r="A61" s="15" t="s">
        <v>45</v>
      </c>
      <c r="B61" s="16" t="s">
        <v>68</v>
      </c>
      <c r="C61" s="17">
        <v>6077.0300000000007</v>
      </c>
      <c r="D61" s="18">
        <v>4497.26</v>
      </c>
      <c r="E61" s="18">
        <v>0</v>
      </c>
      <c r="F61" s="18">
        <v>18339.04</v>
      </c>
      <c r="G61" s="19">
        <v>-306.38</v>
      </c>
      <c r="H61" s="18"/>
      <c r="I61" s="19">
        <v>0</v>
      </c>
    </row>
    <row r="62" spans="1:9" x14ac:dyDescent="0.25">
      <c r="A62" s="15" t="s">
        <v>45</v>
      </c>
      <c r="B62" s="16" t="s">
        <v>15</v>
      </c>
      <c r="C62" s="17">
        <v>22.8</v>
      </c>
      <c r="D62" s="18">
        <v>143.16</v>
      </c>
      <c r="E62" s="18">
        <v>310.39</v>
      </c>
      <c r="F62" s="18">
        <v>481.81000000000006</v>
      </c>
      <c r="G62" s="19">
        <v>506.82</v>
      </c>
      <c r="H62" s="18"/>
      <c r="I62" s="19">
        <v>0</v>
      </c>
    </row>
    <row r="63" spans="1:9" x14ac:dyDescent="0.25">
      <c r="A63" s="15" t="s">
        <v>47</v>
      </c>
      <c r="B63" s="16" t="s">
        <v>2</v>
      </c>
      <c r="C63" s="17"/>
      <c r="D63" s="18"/>
      <c r="E63" s="18"/>
      <c r="F63" s="18"/>
      <c r="G63" s="19">
        <v>0</v>
      </c>
      <c r="H63" s="18"/>
      <c r="I63" s="19">
        <v>131.81</v>
      </c>
    </row>
    <row r="64" spans="1:9" x14ac:dyDescent="0.25">
      <c r="A64" s="15" t="s">
        <v>47</v>
      </c>
      <c r="B64" s="16" t="s">
        <v>15</v>
      </c>
      <c r="C64" s="17"/>
      <c r="D64" s="18"/>
      <c r="E64" s="18"/>
      <c r="F64" s="18">
        <v>0</v>
      </c>
      <c r="G64" s="19">
        <v>113.69</v>
      </c>
      <c r="H64" s="18">
        <v>728.8</v>
      </c>
      <c r="I64" s="19">
        <v>1883.8500000000001</v>
      </c>
    </row>
    <row r="65" spans="1:9" x14ac:dyDescent="0.25">
      <c r="A65" s="15" t="s">
        <v>111</v>
      </c>
      <c r="B65" s="16" t="s">
        <v>112</v>
      </c>
      <c r="C65" s="17">
        <v>0</v>
      </c>
      <c r="D65" s="18">
        <v>0</v>
      </c>
      <c r="E65" s="18">
        <v>0</v>
      </c>
      <c r="F65" s="18">
        <v>50.5</v>
      </c>
      <c r="G65" s="19">
        <v>0</v>
      </c>
      <c r="H65" s="18"/>
      <c r="I65" s="19">
        <v>0</v>
      </c>
    </row>
    <row r="66" spans="1:9" x14ac:dyDescent="0.25">
      <c r="A66" s="15" t="s">
        <v>50</v>
      </c>
      <c r="B66" s="16" t="s">
        <v>51</v>
      </c>
      <c r="C66" s="17">
        <v>796.34999999999991</v>
      </c>
      <c r="D66" s="18">
        <v>0</v>
      </c>
      <c r="E66" s="18">
        <v>0</v>
      </c>
      <c r="F66" s="18">
        <v>0</v>
      </c>
      <c r="G66" s="19">
        <v>0</v>
      </c>
      <c r="H66" s="18"/>
      <c r="I66" s="19">
        <v>0</v>
      </c>
    </row>
    <row r="67" spans="1:9" x14ac:dyDescent="0.25">
      <c r="A67" s="15" t="s">
        <v>54</v>
      </c>
      <c r="B67" s="16" t="s">
        <v>57</v>
      </c>
      <c r="C67" s="17">
        <v>23315</v>
      </c>
      <c r="D67" s="18">
        <v>6820</v>
      </c>
      <c r="E67" s="18">
        <v>0</v>
      </c>
      <c r="F67" s="18">
        <v>0</v>
      </c>
      <c r="G67" s="19">
        <v>0</v>
      </c>
      <c r="H67" s="18"/>
      <c r="I67" s="19">
        <v>0</v>
      </c>
    </row>
    <row r="68" spans="1:9" x14ac:dyDescent="0.25">
      <c r="A68" s="15" t="s">
        <v>56</v>
      </c>
      <c r="B68" s="16" t="s">
        <v>14</v>
      </c>
      <c r="C68" s="17"/>
      <c r="D68" s="18"/>
      <c r="E68" s="18"/>
      <c r="F68" s="18"/>
      <c r="G68" s="19">
        <v>0</v>
      </c>
      <c r="H68" s="18"/>
      <c r="I68" s="19">
        <v>411.4799999999999</v>
      </c>
    </row>
    <row r="69" spans="1:9" x14ac:dyDescent="0.25">
      <c r="A69" s="15" t="s">
        <v>56</v>
      </c>
      <c r="B69" s="16" t="s">
        <v>2</v>
      </c>
      <c r="C69" s="17">
        <v>0</v>
      </c>
      <c r="D69" s="18">
        <v>985.12000000000012</v>
      </c>
      <c r="E69" s="18">
        <v>3498.82</v>
      </c>
      <c r="F69" s="18">
        <v>5779.77</v>
      </c>
      <c r="G69" s="19">
        <v>3505.7299999999996</v>
      </c>
      <c r="H69" s="18"/>
      <c r="I69" s="19">
        <v>2039.5099999999998</v>
      </c>
    </row>
    <row r="70" spans="1:9" x14ac:dyDescent="0.25">
      <c r="A70" s="15" t="s">
        <v>56</v>
      </c>
      <c r="B70" s="16" t="s">
        <v>57</v>
      </c>
      <c r="C70" s="17">
        <v>0</v>
      </c>
      <c r="D70" s="18">
        <v>12720</v>
      </c>
      <c r="E70" s="18">
        <v>19191</v>
      </c>
      <c r="F70" s="18">
        <v>19406</v>
      </c>
      <c r="G70" s="19">
        <v>17183.43</v>
      </c>
      <c r="H70" s="18"/>
      <c r="I70" s="19">
        <v>6932.51</v>
      </c>
    </row>
    <row r="71" spans="1:9" x14ac:dyDescent="0.25">
      <c r="A71" s="15" t="s">
        <v>155</v>
      </c>
      <c r="B71" s="16" t="s">
        <v>14</v>
      </c>
      <c r="C71" s="17"/>
      <c r="D71" s="18"/>
      <c r="E71" s="18"/>
      <c r="F71" s="18"/>
      <c r="G71" s="19">
        <v>0</v>
      </c>
      <c r="H71" s="18">
        <v>2447.7799999999997</v>
      </c>
      <c r="I71" s="19">
        <v>4049.6399999999994</v>
      </c>
    </row>
    <row r="72" spans="1:9" x14ac:dyDescent="0.25">
      <c r="A72" s="15" t="s">
        <v>155</v>
      </c>
      <c r="B72" s="16" t="s">
        <v>2</v>
      </c>
      <c r="C72" s="17"/>
      <c r="D72" s="18"/>
      <c r="E72" s="18"/>
      <c r="F72" s="18"/>
      <c r="G72" s="19">
        <v>0</v>
      </c>
      <c r="H72" s="18">
        <v>1373.97</v>
      </c>
      <c r="I72" s="19">
        <v>2319.37</v>
      </c>
    </row>
    <row r="73" spans="1:9" x14ac:dyDescent="0.25">
      <c r="A73" s="15" t="s">
        <v>155</v>
      </c>
      <c r="B73" s="16" t="s">
        <v>15</v>
      </c>
      <c r="C73" s="17"/>
      <c r="D73" s="18"/>
      <c r="E73" s="18"/>
      <c r="F73" s="18"/>
      <c r="G73" s="19">
        <v>0</v>
      </c>
      <c r="H73" s="18">
        <v>4.3499999999999996</v>
      </c>
      <c r="I73" s="19">
        <v>144.31</v>
      </c>
    </row>
    <row r="74" spans="1:9" x14ac:dyDescent="0.25">
      <c r="A74" s="15" t="s">
        <v>155</v>
      </c>
      <c r="B74" s="16" t="s">
        <v>57</v>
      </c>
      <c r="C74" s="17"/>
      <c r="D74" s="18"/>
      <c r="E74" s="18"/>
      <c r="F74" s="18"/>
      <c r="G74" s="19">
        <v>0</v>
      </c>
      <c r="H74" s="18">
        <v>2524</v>
      </c>
      <c r="I74" s="19">
        <v>4377.95</v>
      </c>
    </row>
    <row r="75" spans="1:9" ht="15.75" thickBot="1" x14ac:dyDescent="0.3">
      <c r="A75" s="30" t="s">
        <v>61</v>
      </c>
      <c r="B75" s="31" t="s">
        <v>62</v>
      </c>
      <c r="C75" s="32">
        <v>4083.17</v>
      </c>
      <c r="D75" s="33">
        <v>225.54</v>
      </c>
      <c r="E75" s="33">
        <v>0</v>
      </c>
      <c r="F75" s="33">
        <v>0</v>
      </c>
      <c r="G75" s="34">
        <v>0</v>
      </c>
      <c r="H75" s="33"/>
      <c r="I75" s="34">
        <v>0</v>
      </c>
    </row>
    <row r="76" spans="1:9" x14ac:dyDescent="0.25">
      <c r="A76" s="35"/>
      <c r="B76" s="36" t="s">
        <v>0</v>
      </c>
      <c r="C76" s="37">
        <f>SUMIF($A$1:$A$75,$B76,C$1:C$75)</f>
        <v>72293.38</v>
      </c>
      <c r="D76" s="37">
        <f>SUMIF($A$1:$A$75,$B76,D$1:D$75)</f>
        <v>76468.12000000001</v>
      </c>
      <c r="E76" s="37">
        <f>SUMIF($A$1:$A$75,$B76,E$1:E$75)</f>
        <v>63063.540000000008</v>
      </c>
      <c r="F76" s="37">
        <f>SUMIF($A$1:$A$75,$B76,F$1:F$75)</f>
        <v>0</v>
      </c>
      <c r="G76" s="38">
        <f>SUMIF($A$1:$A$75,$B76,G$1:G$75)</f>
        <v>0</v>
      </c>
      <c r="H76" s="39">
        <f>SUMIF($A$1:$A$75,$B76,H$1:H$75)</f>
        <v>0</v>
      </c>
      <c r="I76" s="38">
        <f>SUMIF($A$1:$A$75,$B76,I$1:I$75)</f>
        <v>0</v>
      </c>
    </row>
    <row r="77" spans="1:9" x14ac:dyDescent="0.25">
      <c r="A77" s="24"/>
      <c r="B77" s="23" t="s">
        <v>7</v>
      </c>
      <c r="C77" s="20">
        <f>SUMIF($A$1:$A$75,$B77,C$1:C$75)</f>
        <v>0</v>
      </c>
      <c r="D77" s="20">
        <f>SUMIF($A$1:$A$75,$B77,D$1:D$75)</f>
        <v>0</v>
      </c>
      <c r="E77" s="20">
        <f>SUMIF($A$1:$A$75,$B77,E$1:E$75)</f>
        <v>12290.73</v>
      </c>
      <c r="F77" s="20">
        <f>SUMIF($A$1:$A$75,$B77,F$1:F$75)</f>
        <v>22967.190000000002</v>
      </c>
      <c r="G77" s="21">
        <f>SUMIF($A$1:$A$75,$B77,G$1:G$75)</f>
        <v>19461.650000000001</v>
      </c>
      <c r="H77" s="22">
        <f>SUMIF($A$1:$A$75,$B77,H$1:H$75)</f>
        <v>2580.0899999999997</v>
      </c>
      <c r="I77" s="21">
        <f>SUMIF($A$1:$A$75,$B77,I$1:I$75)</f>
        <v>12631.7</v>
      </c>
    </row>
    <row r="78" spans="1:9" x14ac:dyDescent="0.25">
      <c r="A78" s="24"/>
      <c r="B78" s="23" t="s">
        <v>8</v>
      </c>
      <c r="C78" s="20">
        <f>SUMIF($A$1:$A$75,$B78,C$1:C$75)</f>
        <v>0</v>
      </c>
      <c r="D78" s="20">
        <f>SUMIF($A$1:$A$75,$B78,D$1:D$75)</f>
        <v>5734.1899999999987</v>
      </c>
      <c r="E78" s="20">
        <f>SUMIF($A$1:$A$75,$B78,E$1:E$75)</f>
        <v>6106.43</v>
      </c>
      <c r="F78" s="20">
        <f>SUMIF($A$1:$A$75,$B78,F$1:F$75)</f>
        <v>8275.4</v>
      </c>
      <c r="G78" s="21">
        <f>SUMIF($A$1:$A$75,$B78,G$1:G$75)</f>
        <v>21686.07</v>
      </c>
      <c r="H78" s="22">
        <f>SUMIF($A$1:$A$75,$B78,H$1:H$75)</f>
        <v>0</v>
      </c>
      <c r="I78" s="21">
        <f>SUMIF($A$1:$A$75,$B78,I$1:I$75)</f>
        <v>45128.05</v>
      </c>
    </row>
    <row r="79" spans="1:9" x14ac:dyDescent="0.25">
      <c r="A79" s="24"/>
      <c r="B79" s="23" t="s">
        <v>154</v>
      </c>
      <c r="C79" s="20">
        <f>SUMIF($A$1:$A$75,$B79,C$1:C$75)</f>
        <v>0</v>
      </c>
      <c r="D79" s="20">
        <f>SUMIF($A$1:$A$75,$B79,D$1:D$75)</f>
        <v>0</v>
      </c>
      <c r="E79" s="20">
        <f>SUMIF($A$1:$A$75,$B79,E$1:E$75)</f>
        <v>0</v>
      </c>
      <c r="F79" s="20">
        <f>SUMIF($A$1:$A$75,$B79,F$1:F$75)</f>
        <v>0</v>
      </c>
      <c r="G79" s="21">
        <f>SUMIF($A$1:$A$75,$B79,G$1:G$75)</f>
        <v>0</v>
      </c>
      <c r="H79" s="22">
        <f>SUMIF($A$1:$A$75,$B79,H$1:H$75)</f>
        <v>3519.3000000000006</v>
      </c>
      <c r="I79" s="21">
        <f>SUMIF($A$1:$A$75,$B79,I$1:I$75)</f>
        <v>3519.3000000000006</v>
      </c>
    </row>
    <row r="80" spans="1:9" x14ac:dyDescent="0.25">
      <c r="A80" s="24"/>
      <c r="B80" s="23" t="s">
        <v>13</v>
      </c>
      <c r="C80" s="20">
        <f>SUMIF($A$1:$A$75,$B80,C$1:C$75)</f>
        <v>10115.93</v>
      </c>
      <c r="D80" s="20">
        <f>SUMIF($A$1:$A$75,$B80,D$1:D$75)</f>
        <v>9952.4599999999991</v>
      </c>
      <c r="E80" s="20">
        <f>SUMIF($A$1:$A$75,$B80,E$1:E$75)</f>
        <v>6381.55</v>
      </c>
      <c r="F80" s="20">
        <f>SUMIF($A$1:$A$75,$B80,F$1:F$75)</f>
        <v>0</v>
      </c>
      <c r="G80" s="21">
        <f>SUMIF($A$1:$A$75,$B80,G$1:G$75)</f>
        <v>0</v>
      </c>
      <c r="H80" s="22">
        <f>SUMIF($A$1:$A$75,$B80,H$1:H$75)</f>
        <v>0</v>
      </c>
      <c r="I80" s="21">
        <f>SUMIF($A$1:$A$75,$B80,I$1:I$75)</f>
        <v>0</v>
      </c>
    </row>
    <row r="81" spans="1:9" x14ac:dyDescent="0.25">
      <c r="A81" s="24"/>
      <c r="B81" s="23" t="s">
        <v>17</v>
      </c>
      <c r="C81" s="20">
        <f>SUMIF($A$1:$A$75,$B81,C$1:C$75)</f>
        <v>0</v>
      </c>
      <c r="D81" s="20">
        <f>SUMIF($A$1:$A$75,$B81,D$1:D$75)</f>
        <v>0</v>
      </c>
      <c r="E81" s="20">
        <f>SUMIF($A$1:$A$75,$B81,E$1:E$75)</f>
        <v>4059.3399999999997</v>
      </c>
      <c r="F81" s="20">
        <f>SUMIF($A$1:$A$75,$B81,F$1:F$75)</f>
        <v>8068.74</v>
      </c>
      <c r="G81" s="21">
        <f>SUMIF($A$1:$A$75,$B81,G$1:G$75)</f>
        <v>7750.1699999999992</v>
      </c>
      <c r="H81" s="22">
        <f>SUMIF($A$1:$A$75,$B81,H$1:H$75)</f>
        <v>1587.4299999999998</v>
      </c>
      <c r="I81" s="21">
        <f>SUMIF($A$1:$A$75,$B81,I$1:I$75)</f>
        <v>6439.42</v>
      </c>
    </row>
    <row r="82" spans="1:9" x14ac:dyDescent="0.25">
      <c r="A82" s="24"/>
      <c r="B82" s="23" t="s">
        <v>18</v>
      </c>
      <c r="C82" s="20">
        <f>SUMIF($A$1:$A$75,$B82,C$1:C$75)</f>
        <v>19637.09</v>
      </c>
      <c r="D82" s="20">
        <f>SUMIF($A$1:$A$75,$B82,D$1:D$75)</f>
        <v>9795.6200000000008</v>
      </c>
      <c r="E82" s="20">
        <f>SUMIF($A$1:$A$75,$B82,E$1:E$75)</f>
        <v>20547.280000000002</v>
      </c>
      <c r="F82" s="20">
        <f>SUMIF($A$1:$A$75,$B82,F$1:F$75)</f>
        <v>0</v>
      </c>
      <c r="G82" s="21">
        <f>SUMIF($A$1:$A$75,$B82,G$1:G$75)</f>
        <v>0</v>
      </c>
      <c r="H82" s="22">
        <f>SUMIF($A$1:$A$75,$B82,H$1:H$75)</f>
        <v>0</v>
      </c>
      <c r="I82" s="21">
        <f>SUMIF($A$1:$A$75,$B82,I$1:I$75)</f>
        <v>0</v>
      </c>
    </row>
    <row r="83" spans="1:9" x14ac:dyDescent="0.25">
      <c r="A83" s="24"/>
      <c r="B83" s="23" t="s">
        <v>25</v>
      </c>
      <c r="C83" s="20">
        <f>SUMIF($A$1:$A$75,$B83,C$1:C$75)</f>
        <v>0</v>
      </c>
      <c r="D83" s="20">
        <f>SUMIF($A$1:$A$75,$B83,D$1:D$75)</f>
        <v>0</v>
      </c>
      <c r="E83" s="20">
        <f>SUMIF($A$1:$A$75,$B83,E$1:E$75)</f>
        <v>3940.45</v>
      </c>
      <c r="F83" s="20">
        <f>SUMIF($A$1:$A$75,$B83,F$1:F$75)</f>
        <v>25601.18</v>
      </c>
      <c r="G83" s="21">
        <f>SUMIF($A$1:$A$75,$B83,G$1:G$75)</f>
        <v>15077.17</v>
      </c>
      <c r="H83" s="22">
        <f>SUMIF($A$1:$A$75,$B83,H$1:H$75)</f>
        <v>6020.89</v>
      </c>
      <c r="I83" s="21">
        <f>SUMIF($A$1:$A$75,$B83,I$1:I$75)</f>
        <v>17803.840000000004</v>
      </c>
    </row>
    <row r="84" spans="1:9" x14ac:dyDescent="0.25">
      <c r="A84" s="24"/>
      <c r="B84" s="23" t="s">
        <v>73</v>
      </c>
      <c r="C84" s="20">
        <f>SUMIF($A$1:$A$75,$B84,C$1:C$75)</f>
        <v>0</v>
      </c>
      <c r="D84" s="20">
        <f>SUMIF($A$1:$A$75,$B84,D$1:D$75)</f>
        <v>0</v>
      </c>
      <c r="E84" s="20">
        <f>SUMIF($A$1:$A$75,$B84,E$1:E$75)</f>
        <v>0</v>
      </c>
      <c r="F84" s="20">
        <f>SUMIF($A$1:$A$75,$B84,F$1:F$75)</f>
        <v>17861.46</v>
      </c>
      <c r="G84" s="21">
        <f>SUMIF($A$1:$A$75,$B84,G$1:G$75)</f>
        <v>13545.07</v>
      </c>
      <c r="H84" s="22">
        <f>SUMIF($A$1:$A$75,$B84,H$1:H$75)</f>
        <v>0</v>
      </c>
      <c r="I84" s="21">
        <f>SUMIF($A$1:$A$75,$B84,I$1:I$75)</f>
        <v>0</v>
      </c>
    </row>
    <row r="85" spans="1:9" x14ac:dyDescent="0.25">
      <c r="A85" s="24"/>
      <c r="B85" s="23" t="s">
        <v>142</v>
      </c>
      <c r="C85" s="20">
        <f>SUMIF($A$1:$A$75,$B85,C$1:C$75)</f>
        <v>0</v>
      </c>
      <c r="D85" s="20">
        <f>SUMIF($A$1:$A$75,$B85,D$1:D$75)</f>
        <v>0</v>
      </c>
      <c r="E85" s="20">
        <f>SUMIF($A$1:$A$75,$B85,E$1:E$75)</f>
        <v>0</v>
      </c>
      <c r="F85" s="20">
        <f>SUMIF($A$1:$A$75,$B85,F$1:F$75)</f>
        <v>0</v>
      </c>
      <c r="G85" s="21">
        <f>SUMIF($A$1:$A$75,$B85,G$1:G$75)</f>
        <v>0</v>
      </c>
      <c r="H85" s="22">
        <f>SUMIF($A$1:$A$75,$B85,H$1:H$75)</f>
        <v>2033.5</v>
      </c>
      <c r="I85" s="21">
        <f>SUMIF($A$1:$A$75,$B85,I$1:I$75)</f>
        <v>16518.080000000002</v>
      </c>
    </row>
    <row r="86" spans="1:9" x14ac:dyDescent="0.25">
      <c r="A86" s="24"/>
      <c r="B86" s="23" t="s">
        <v>26</v>
      </c>
      <c r="C86" s="20">
        <f>SUMIF($A$1:$A$75,$B86,C$1:C$75)</f>
        <v>39361.019999999997</v>
      </c>
      <c r="D86" s="20">
        <f>SUMIF($A$1:$A$75,$B86,D$1:D$75)</f>
        <v>46193.740000000005</v>
      </c>
      <c r="E86" s="20">
        <f>SUMIF($A$1:$A$75,$B86,E$1:E$75)</f>
        <v>0</v>
      </c>
      <c r="F86" s="20">
        <f>SUMIF($A$1:$A$75,$B86,F$1:F$75)</f>
        <v>0</v>
      </c>
      <c r="G86" s="21">
        <f>SUMIF($A$1:$A$75,$B86,G$1:G$75)</f>
        <v>0</v>
      </c>
      <c r="H86" s="22">
        <f>SUMIF($A$1:$A$75,$B86,H$1:H$75)</f>
        <v>0</v>
      </c>
      <c r="I86" s="21">
        <f>SUMIF($A$1:$A$75,$B86,I$1:I$75)</f>
        <v>0</v>
      </c>
    </row>
    <row r="87" spans="1:9" x14ac:dyDescent="0.25">
      <c r="A87" s="24"/>
      <c r="B87" s="23" t="s">
        <v>28</v>
      </c>
      <c r="C87" s="20">
        <f>SUMIF($A$1:$A$75,$B87,C$1:C$75)</f>
        <v>0</v>
      </c>
      <c r="D87" s="20">
        <f>SUMIF($A$1:$A$75,$B87,D$1:D$75)</f>
        <v>0</v>
      </c>
      <c r="E87" s="20">
        <f>SUMIF($A$1:$A$75,$B87,E$1:E$75)</f>
        <v>42363.479999999996</v>
      </c>
      <c r="F87" s="20">
        <f>SUMIF($A$1:$A$75,$B87,F$1:F$75)</f>
        <v>61155.090000000011</v>
      </c>
      <c r="G87" s="21">
        <f>SUMIF($A$1:$A$75,$B87,G$1:G$75)</f>
        <v>47980.93</v>
      </c>
      <c r="H87" s="22">
        <f>SUMIF($A$1:$A$75,$B87,H$1:H$75)</f>
        <v>12593.739999999998</v>
      </c>
      <c r="I87" s="21">
        <f>SUMIF($A$1:$A$75,$B87,I$1:I$75)</f>
        <v>45811.07</v>
      </c>
    </row>
    <row r="88" spans="1:9" x14ac:dyDescent="0.25">
      <c r="A88" s="24"/>
      <c r="B88" s="23" t="s">
        <v>30</v>
      </c>
      <c r="C88" s="20">
        <f>SUMIF($A$1:$A$75,$B88,C$1:C$75)</f>
        <v>37969.07</v>
      </c>
      <c r="D88" s="20">
        <f>SUMIF($A$1:$A$75,$B88,D$1:D$75)</f>
        <v>9258.36</v>
      </c>
      <c r="E88" s="20">
        <f>SUMIF($A$1:$A$75,$B88,E$1:E$75)</f>
        <v>0</v>
      </c>
      <c r="F88" s="20">
        <f>SUMIF($A$1:$A$75,$B88,F$1:F$75)</f>
        <v>0</v>
      </c>
      <c r="G88" s="21">
        <f>SUMIF($A$1:$A$75,$B88,G$1:G$75)</f>
        <v>0</v>
      </c>
      <c r="H88" s="22">
        <f>SUMIF($A$1:$A$75,$B88,H$1:H$75)</f>
        <v>0</v>
      </c>
      <c r="I88" s="21">
        <f>SUMIF($A$1:$A$75,$B88,I$1:I$75)</f>
        <v>0</v>
      </c>
    </row>
    <row r="89" spans="1:9" x14ac:dyDescent="0.25">
      <c r="A89" s="24" t="s">
        <v>139</v>
      </c>
      <c r="B89" s="23" t="s">
        <v>31</v>
      </c>
      <c r="C89" s="20">
        <f>SUMIF($A$1:$A$75,$B89,C$1:C$75)</f>
        <v>0</v>
      </c>
      <c r="D89" s="20">
        <f>SUMIF($A$1:$A$75,$B89,D$1:D$75)</f>
        <v>36996.550000000003</v>
      </c>
      <c r="E89" s="20">
        <f>SUMIF($A$1:$A$75,$B89,E$1:E$75)</f>
        <v>48185.74</v>
      </c>
      <c r="F89" s="20">
        <f>SUMIF($A$1:$A$75,$B89,F$1:F$75)</f>
        <v>61105.32</v>
      </c>
      <c r="G89" s="21">
        <f>SUMIF($A$1:$A$75,$B89,G$1:G$75)</f>
        <v>52579.119999999995</v>
      </c>
      <c r="H89" s="22">
        <f>SUMIF($A$1:$A$75,$B89,H$1:H$75)</f>
        <v>0</v>
      </c>
      <c r="I89" s="21">
        <f>SUMIF($A$1:$A$75,$B89,I$1:I$75)</f>
        <v>7975.71</v>
      </c>
    </row>
    <row r="90" spans="1:9" x14ac:dyDescent="0.25">
      <c r="A90" s="24" t="s">
        <v>140</v>
      </c>
      <c r="B90" s="23" t="s">
        <v>146</v>
      </c>
      <c r="C90" s="20">
        <f>SUMIF($A$1:$A$75,$B90,C$1:C$75)</f>
        <v>0</v>
      </c>
      <c r="D90" s="20">
        <f>SUMIF($A$1:$A$75,$B90,D$1:D$75)</f>
        <v>0</v>
      </c>
      <c r="E90" s="20">
        <f>SUMIF($A$1:$A$75,$B90,E$1:E$75)</f>
        <v>0</v>
      </c>
      <c r="F90" s="20">
        <f>SUMIF($A$1:$A$75,$B90,F$1:F$75)</f>
        <v>0</v>
      </c>
      <c r="G90" s="21">
        <f>SUMIF($A$1:$A$75,$B90,G$1:G$75)</f>
        <v>0</v>
      </c>
      <c r="H90" s="22">
        <f>SUMIF($A$1:$A$75,$B90,H$1:H$75)</f>
        <v>1.51</v>
      </c>
      <c r="I90" s="21">
        <f>SUMIF($A$1:$A$75,$B90,I$1:I$75)</f>
        <v>2363.84</v>
      </c>
    </row>
    <row r="91" spans="1:9" x14ac:dyDescent="0.25">
      <c r="A91" s="24"/>
      <c r="B91" s="23" t="s">
        <v>32</v>
      </c>
      <c r="C91" s="20">
        <f>SUMIF($A$1:$A$75,$B91,C$1:C$75)</f>
        <v>55792.76999999999</v>
      </c>
      <c r="D91" s="20">
        <f>SUMIF($A$1:$A$75,$B91,D$1:D$75)</f>
        <v>59024.433000000005</v>
      </c>
      <c r="E91" s="20">
        <f>SUMIF($A$1:$A$75,$B91,E$1:E$75)</f>
        <v>47091.54099999999</v>
      </c>
      <c r="F91" s="20">
        <f>SUMIF($A$1:$A$75,$B91,F$1:F$75)</f>
        <v>17089.687999999998</v>
      </c>
      <c r="G91" s="21">
        <f>SUMIF($A$1:$A$75,$B91,G$1:G$75)</f>
        <v>0</v>
      </c>
      <c r="H91" s="22">
        <f>SUMIF($A$1:$A$75,$B91,H$1:H$75)</f>
        <v>0</v>
      </c>
      <c r="I91" s="21">
        <f>SUMIF($A$1:$A$75,$B91,I$1:I$75)</f>
        <v>0</v>
      </c>
    </row>
    <row r="92" spans="1:9" x14ac:dyDescent="0.25">
      <c r="A92" s="24"/>
      <c r="B92" s="23" t="s">
        <v>34</v>
      </c>
      <c r="C92" s="20">
        <f>SUMIF($A$1:$A$75,$B92,C$1:C$75)</f>
        <v>0</v>
      </c>
      <c r="D92" s="20">
        <f>SUMIF($A$1:$A$75,$B92,D$1:D$75)</f>
        <v>0</v>
      </c>
      <c r="E92" s="20">
        <f>SUMIF($A$1:$A$75,$B92,E$1:E$75)</f>
        <v>0</v>
      </c>
      <c r="F92" s="20">
        <f>SUMIF($A$1:$A$75,$B92,F$1:F$75)</f>
        <v>27961.31</v>
      </c>
      <c r="G92" s="21">
        <f>SUMIF($A$1:$A$75,$B92,G$1:G$75)</f>
        <v>40187.550000000003</v>
      </c>
      <c r="H92" s="22">
        <f>SUMIF($A$1:$A$75,$B92,H$1:H$75)</f>
        <v>13478.67</v>
      </c>
      <c r="I92" s="21">
        <f>SUMIF($A$1:$A$75,$B92,I$1:I$75)</f>
        <v>44711.039999999994</v>
      </c>
    </row>
    <row r="93" spans="1:9" x14ac:dyDescent="0.25">
      <c r="A93" s="24"/>
      <c r="B93" s="23" t="s">
        <v>35</v>
      </c>
      <c r="C93" s="20">
        <f>SUMIF($A$1:$A$75,$B93,C$1:C$75)</f>
        <v>11905.86</v>
      </c>
      <c r="D93" s="20">
        <f>SUMIF($A$1:$A$75,$B93,D$1:D$75)</f>
        <v>12946.380000000001</v>
      </c>
      <c r="E93" s="20">
        <f>SUMIF($A$1:$A$75,$B93,E$1:E$75)</f>
        <v>27968.390000000003</v>
      </c>
      <c r="F93" s="20">
        <f>SUMIF($A$1:$A$75,$B93,F$1:F$75)</f>
        <v>0</v>
      </c>
      <c r="G93" s="21">
        <f>SUMIF($A$1:$A$75,$B93,G$1:G$75)</f>
        <v>0</v>
      </c>
      <c r="H93" s="22">
        <f>SUMIF($A$1:$A$75,$B93,H$1:H$75)</f>
        <v>0</v>
      </c>
      <c r="I93" s="21">
        <f>SUMIF($A$1:$A$75,$B93,I$1:I$75)</f>
        <v>0</v>
      </c>
    </row>
    <row r="94" spans="1:9" x14ac:dyDescent="0.25">
      <c r="A94" s="24"/>
      <c r="B94" s="23" t="s">
        <v>38</v>
      </c>
      <c r="C94" s="20">
        <f>SUMIF($A$1:$A$75,$B94,C$1:C$75)</f>
        <v>0</v>
      </c>
      <c r="D94" s="20">
        <f>SUMIF($A$1:$A$75,$B94,D$1:D$75)</f>
        <v>0</v>
      </c>
      <c r="E94" s="20">
        <f>SUMIF($A$1:$A$75,$B94,E$1:E$75)</f>
        <v>0</v>
      </c>
      <c r="F94" s="20">
        <f>SUMIF($A$1:$A$75,$B94,F$1:F$75)</f>
        <v>0</v>
      </c>
      <c r="G94" s="21">
        <f>SUMIF($A$1:$A$75,$B94,G$1:G$75)</f>
        <v>12168.43</v>
      </c>
      <c r="H94" s="22">
        <f>SUMIF($A$1:$A$75,$B94,H$1:H$75)</f>
        <v>4906.3499999999995</v>
      </c>
      <c r="I94" s="21">
        <f>SUMIF($A$1:$A$75,$B94,I$1:I$75)</f>
        <v>16019.17</v>
      </c>
    </row>
    <row r="95" spans="1:9" x14ac:dyDescent="0.25">
      <c r="A95" s="24"/>
      <c r="B95" s="23" t="s">
        <v>39</v>
      </c>
      <c r="C95" s="20">
        <f>SUMIF($A$1:$A$75,$B95,C$1:C$75)</f>
        <v>1918.08</v>
      </c>
      <c r="D95" s="20">
        <f>SUMIF($A$1:$A$75,$B95,D$1:D$75)</f>
        <v>1175.0400000000002</v>
      </c>
      <c r="E95" s="20">
        <f>SUMIF($A$1:$A$75,$B95,E$1:E$75)</f>
        <v>0</v>
      </c>
      <c r="F95" s="20">
        <f>SUMIF($A$1:$A$75,$B95,F$1:F$75)</f>
        <v>0</v>
      </c>
      <c r="G95" s="21">
        <f>SUMIF($A$1:$A$75,$B95,G$1:G$75)</f>
        <v>0</v>
      </c>
      <c r="H95" s="22">
        <f>SUMIF($A$1:$A$75,$B95,H$1:H$75)</f>
        <v>0</v>
      </c>
      <c r="I95" s="21">
        <f>SUMIF($A$1:$A$75,$B95,I$1:I$75)</f>
        <v>0</v>
      </c>
    </row>
    <row r="96" spans="1:9" x14ac:dyDescent="0.25">
      <c r="A96" s="24"/>
      <c r="B96" s="23" t="s">
        <v>41</v>
      </c>
      <c r="C96" s="20">
        <f>SUMIF($A$1:$A$75,$B96,C$1:C$75)</f>
        <v>0</v>
      </c>
      <c r="D96" s="20">
        <f>SUMIF($A$1:$A$75,$B96,D$1:D$75)</f>
        <v>1157.7600000000002</v>
      </c>
      <c r="E96" s="20">
        <f>SUMIF($A$1:$A$75,$B96,E$1:E$75)</f>
        <v>1392.94</v>
      </c>
      <c r="F96" s="20">
        <f>SUMIF($A$1:$A$75,$B96,F$1:F$75)</f>
        <v>1066.78</v>
      </c>
      <c r="G96" s="21">
        <f>SUMIF($A$1:$A$75,$B96,G$1:G$75)</f>
        <v>349.86</v>
      </c>
      <c r="H96" s="22">
        <f>SUMIF($A$1:$A$75,$B96,H$1:H$75)</f>
        <v>0</v>
      </c>
      <c r="I96" s="21">
        <f>SUMIF($A$1:$A$75,$B96,I$1:I$75)</f>
        <v>44.8</v>
      </c>
    </row>
    <row r="97" spans="1:12" x14ac:dyDescent="0.25">
      <c r="A97" s="24"/>
      <c r="B97" s="23" t="s">
        <v>43</v>
      </c>
      <c r="C97" s="20">
        <f>SUMIF($A$1:$A$75,$B97,C$1:C$75)</f>
        <v>2043.3700000000001</v>
      </c>
      <c r="D97" s="20">
        <f>SUMIF($A$1:$A$75,$B97,D$1:D$75)</f>
        <v>187.49</v>
      </c>
      <c r="E97" s="20">
        <f>SUMIF($A$1:$A$75,$B97,E$1:E$75)</f>
        <v>0</v>
      </c>
      <c r="F97" s="20">
        <f>SUMIF($A$1:$A$75,$B97,F$1:F$75)</f>
        <v>0</v>
      </c>
      <c r="G97" s="21">
        <f>SUMIF($A$1:$A$75,$B97,G$1:G$75)</f>
        <v>0</v>
      </c>
      <c r="H97" s="22">
        <f>SUMIF($A$1:$A$75,$B97,H$1:H$75)</f>
        <v>0</v>
      </c>
      <c r="I97" s="21">
        <f>SUMIF($A$1:$A$75,$B97,I$1:I$75)</f>
        <v>0</v>
      </c>
    </row>
    <row r="98" spans="1:12" x14ac:dyDescent="0.25">
      <c r="A98" s="24"/>
      <c r="B98" s="23" t="s">
        <v>83</v>
      </c>
      <c r="C98" s="20">
        <f>SUMIF($A$1:$A$75,$B98,C$1:C$75)</f>
        <v>16738.080000000002</v>
      </c>
      <c r="D98" s="20">
        <f>SUMIF($A$1:$A$75,$B98,D$1:D$75)</f>
        <v>0</v>
      </c>
      <c r="E98" s="20">
        <f>SUMIF($A$1:$A$75,$B98,E$1:E$75)</f>
        <v>0</v>
      </c>
      <c r="F98" s="20">
        <f>SUMIF($A$1:$A$75,$B98,F$1:F$75)</f>
        <v>0</v>
      </c>
      <c r="G98" s="21">
        <f>SUMIF($A$1:$A$75,$B98,G$1:G$75)</f>
        <v>0</v>
      </c>
      <c r="H98" s="22">
        <f>SUMIF($A$1:$A$75,$B98,H$1:H$75)</f>
        <v>0</v>
      </c>
      <c r="I98" s="21">
        <f>SUMIF($A$1:$A$75,$B98,I$1:I$75)</f>
        <v>0</v>
      </c>
    </row>
    <row r="99" spans="1:12" x14ac:dyDescent="0.25">
      <c r="A99" s="24"/>
      <c r="B99" s="23" t="s">
        <v>45</v>
      </c>
      <c r="C99" s="20">
        <f>SUMIF($A$1:$A$75,$B99,C$1:C$75)</f>
        <v>6099.8300000000008</v>
      </c>
      <c r="D99" s="20">
        <f>SUMIF($A$1:$A$75,$B99,D$1:D$75)</f>
        <v>4709.76</v>
      </c>
      <c r="E99" s="20">
        <f>SUMIF($A$1:$A$75,$B99,E$1:E$75)</f>
        <v>462.36</v>
      </c>
      <c r="F99" s="20">
        <f>SUMIF($A$1:$A$75,$B99,F$1:F$75)</f>
        <v>18949.980000000003</v>
      </c>
      <c r="G99" s="21">
        <f>SUMIF($A$1:$A$75,$B99,G$1:G$75)</f>
        <v>434.01</v>
      </c>
      <c r="H99" s="22">
        <f>SUMIF($A$1:$A$75,$B99,H$1:H$75)</f>
        <v>0</v>
      </c>
      <c r="I99" s="21">
        <f>SUMIF($A$1:$A$75,$B99,I$1:I$75)</f>
        <v>0</v>
      </c>
    </row>
    <row r="100" spans="1:12" x14ac:dyDescent="0.25">
      <c r="A100" s="24"/>
      <c r="B100" s="23" t="s">
        <v>47</v>
      </c>
      <c r="C100" s="20">
        <f>SUMIF($A$1:$A$75,$B100,C$1:C$75)</f>
        <v>0</v>
      </c>
      <c r="D100" s="20">
        <f>SUMIF($A$1:$A$75,$B100,D$1:D$75)</f>
        <v>0</v>
      </c>
      <c r="E100" s="20">
        <f>SUMIF($A$1:$A$75,$B100,E$1:E$75)</f>
        <v>0</v>
      </c>
      <c r="F100" s="20">
        <f>SUMIF($A$1:$A$75,$B100,F$1:F$75)</f>
        <v>0</v>
      </c>
      <c r="G100" s="21">
        <f>SUMIF($A$1:$A$75,$B100,G$1:G$75)</f>
        <v>113.69</v>
      </c>
      <c r="H100" s="22">
        <f>SUMIF($A$1:$A$75,$B100,H$1:H$75)</f>
        <v>728.8</v>
      </c>
      <c r="I100" s="21">
        <f>SUMIF($A$1:$A$75,$B100,I$1:I$75)</f>
        <v>2015.66</v>
      </c>
    </row>
    <row r="101" spans="1:12" x14ac:dyDescent="0.25">
      <c r="A101" s="24"/>
      <c r="B101" s="23" t="s">
        <v>111</v>
      </c>
      <c r="C101" s="20">
        <f>SUMIF($A$1:$A$75,$B101,C$1:C$75)</f>
        <v>0</v>
      </c>
      <c r="D101" s="20">
        <f>SUMIF($A$1:$A$75,$B101,D$1:D$75)</f>
        <v>0</v>
      </c>
      <c r="E101" s="20">
        <f>SUMIF($A$1:$A$75,$B101,E$1:E$75)</f>
        <v>0</v>
      </c>
      <c r="F101" s="20">
        <f>SUMIF($A$1:$A$75,$B101,F$1:F$75)</f>
        <v>50.5</v>
      </c>
      <c r="G101" s="21">
        <f>SUMIF($A$1:$A$75,$B101,G$1:G$75)</f>
        <v>0</v>
      </c>
      <c r="H101" s="22">
        <f>SUMIF($A$1:$A$75,$B101,H$1:H$75)</f>
        <v>0</v>
      </c>
      <c r="I101" s="21">
        <f>SUMIF($A$1:$A$75,$B101,I$1:I$75)</f>
        <v>0</v>
      </c>
    </row>
    <row r="102" spans="1:12" x14ac:dyDescent="0.25">
      <c r="A102" s="24"/>
      <c r="B102" s="23" t="s">
        <v>50</v>
      </c>
      <c r="C102" s="20">
        <f>SUMIF($A$1:$A$75,$B102,C$1:C$75)</f>
        <v>796.34999999999991</v>
      </c>
      <c r="D102" s="20">
        <f>SUMIF($A$1:$A$75,$B102,D$1:D$75)</f>
        <v>0</v>
      </c>
      <c r="E102" s="20">
        <f>SUMIF($A$1:$A$75,$B102,E$1:E$75)</f>
        <v>0</v>
      </c>
      <c r="F102" s="20">
        <f>SUMIF($A$1:$A$75,$B102,F$1:F$75)</f>
        <v>0</v>
      </c>
      <c r="G102" s="21">
        <f>SUMIF($A$1:$A$75,$B102,G$1:G$75)</f>
        <v>0</v>
      </c>
      <c r="H102" s="22">
        <f>SUMIF($A$1:$A$75,$B102,H$1:H$75)</f>
        <v>0</v>
      </c>
      <c r="I102" s="21">
        <f>SUMIF($A$1:$A$75,$B102,I$1:I$75)</f>
        <v>0</v>
      </c>
    </row>
    <row r="103" spans="1:12" x14ac:dyDescent="0.25">
      <c r="A103" s="24"/>
      <c r="B103" s="23" t="s">
        <v>54</v>
      </c>
      <c r="C103" s="20">
        <f>SUMIF($A$1:$A$75,$B103,C$1:C$75)</f>
        <v>23315</v>
      </c>
      <c r="D103" s="20">
        <f>SUMIF($A$1:$A$75,$B103,D$1:D$75)</f>
        <v>6820</v>
      </c>
      <c r="E103" s="20">
        <f>SUMIF($A$1:$A$75,$B103,E$1:E$75)</f>
        <v>0</v>
      </c>
      <c r="F103" s="20">
        <f>SUMIF($A$1:$A$75,$B103,F$1:F$75)</f>
        <v>0</v>
      </c>
      <c r="G103" s="21">
        <f>SUMIF($A$1:$A$75,$B103,G$1:G$75)</f>
        <v>0</v>
      </c>
      <c r="H103" s="22">
        <f>SUMIF($A$1:$A$75,$B103,H$1:H$75)</f>
        <v>0</v>
      </c>
      <c r="I103" s="21">
        <f>SUMIF($A$1:$A$75,$B103,I$1:I$75)</f>
        <v>0</v>
      </c>
    </row>
    <row r="104" spans="1:12" x14ac:dyDescent="0.25">
      <c r="A104" s="24"/>
      <c r="B104" s="23" t="s">
        <v>56</v>
      </c>
      <c r="C104" s="20">
        <f>SUMIF($A$1:$A$75,$B104,C$1:C$75)</f>
        <v>0</v>
      </c>
      <c r="D104" s="20">
        <f>SUMIF($A$1:$A$75,$B104,D$1:D$75)</f>
        <v>13705.12</v>
      </c>
      <c r="E104" s="20">
        <f>SUMIF($A$1:$A$75,$B104,E$1:E$75)</f>
        <v>22689.82</v>
      </c>
      <c r="F104" s="20">
        <f>SUMIF($A$1:$A$75,$B104,F$1:F$75)</f>
        <v>25185.77</v>
      </c>
      <c r="G104" s="21">
        <f>SUMIF($A$1:$A$75,$B104,G$1:G$75)</f>
        <v>20689.16</v>
      </c>
      <c r="H104" s="22">
        <f>SUMIF($A$1:$A$75,$B104,H$1:H$75)</f>
        <v>0</v>
      </c>
      <c r="I104" s="21">
        <f>SUMIF($A$1:$A$75,$B104,I$1:I$75)</f>
        <v>9383.5</v>
      </c>
    </row>
    <row r="105" spans="1:12" x14ac:dyDescent="0.25">
      <c r="A105" s="24"/>
      <c r="B105" s="23" t="s">
        <v>155</v>
      </c>
      <c r="C105" s="20">
        <f>SUMIF($A$1:$A$75,$B105,C$1:C$75)</f>
        <v>0</v>
      </c>
      <c r="D105" s="20">
        <f>SUMIF($A$1:$A$75,$B105,D$1:D$75)</f>
        <v>0</v>
      </c>
      <c r="E105" s="20">
        <f>SUMIF($A$1:$A$75,$B105,E$1:E$75)</f>
        <v>0</v>
      </c>
      <c r="F105" s="20">
        <f>SUMIF($A$1:$A$75,$B105,F$1:F$75)</f>
        <v>0</v>
      </c>
      <c r="G105" s="21">
        <f>SUMIF($A$1:$A$75,$B105,G$1:G$75)</f>
        <v>0</v>
      </c>
      <c r="H105" s="22">
        <f>SUMIF($A$1:$A$75,$B105,H$1:H$75)</f>
        <v>6350.1</v>
      </c>
      <c r="I105" s="21">
        <f>SUMIF($A$1:$A$75,$B105,I$1:I$75)</f>
        <v>10891.27</v>
      </c>
    </row>
    <row r="106" spans="1:12" ht="15.75" thickBot="1" x14ac:dyDescent="0.3">
      <c r="A106" s="24"/>
      <c r="B106" s="23" t="s">
        <v>61</v>
      </c>
      <c r="C106" s="20">
        <f>SUMIF($A$1:$A$75,$B106,C$1:C$75)</f>
        <v>4083.17</v>
      </c>
      <c r="D106" s="20">
        <f>SUMIF($A$1:$A$75,$B106,D$1:D$75)</f>
        <v>225.54</v>
      </c>
      <c r="E106" s="20">
        <f>SUMIF($A$1:$A$75,$B106,E$1:E$75)</f>
        <v>0</v>
      </c>
      <c r="F106" s="20">
        <f>SUMIF($A$1:$A$75,$B106,F$1:F$75)</f>
        <v>0</v>
      </c>
      <c r="G106" s="21">
        <f>SUMIF($A$1:$A$75,$B106,G$1:G$75)</f>
        <v>0</v>
      </c>
      <c r="H106" s="22">
        <f>SUMIF($A$1:$A$75,$B106,H$1:H$75)</f>
        <v>0</v>
      </c>
      <c r="I106" s="21">
        <f>SUMIF($A$1:$A$75,$B106,I$1:I$75)</f>
        <v>0</v>
      </c>
    </row>
    <row r="107" spans="1:12" ht="15.75" thickBot="1" x14ac:dyDescent="0.3">
      <c r="A107" s="25"/>
      <c r="B107" s="26" t="s">
        <v>141</v>
      </c>
      <c r="C107" s="27">
        <f t="shared" ref="C107:I107" si="0">SUM(C76:C106)</f>
        <v>302068.99999999994</v>
      </c>
      <c r="D107" s="27">
        <f t="shared" si="0"/>
        <v>294350.56299999997</v>
      </c>
      <c r="E107" s="27">
        <f t="shared" si="0"/>
        <v>306543.59099999996</v>
      </c>
      <c r="F107" s="27">
        <f t="shared" si="0"/>
        <v>295338.408</v>
      </c>
      <c r="G107" s="27">
        <f t="shared" si="0"/>
        <v>252022.87999999998</v>
      </c>
      <c r="H107" s="27">
        <f t="shared" si="0"/>
        <v>53800.38</v>
      </c>
      <c r="I107" s="28">
        <f t="shared" si="0"/>
        <v>241256.44999999998</v>
      </c>
      <c r="J107" s="29"/>
      <c r="L107"/>
    </row>
    <row r="108" spans="1:12" x14ac:dyDescent="0.25">
      <c r="B108"/>
      <c r="L108"/>
    </row>
    <row r="109" spans="1:12" x14ac:dyDescent="0.25">
      <c r="B109" s="40"/>
      <c r="C109" s="43"/>
      <c r="D109" s="43"/>
      <c r="E109" s="43"/>
      <c r="F109" s="43"/>
      <c r="G109" s="43"/>
      <c r="H109" s="43"/>
      <c r="I109" s="43"/>
      <c r="L109"/>
    </row>
    <row r="110" spans="1:12" x14ac:dyDescent="0.25">
      <c r="B110"/>
      <c r="C110" s="43"/>
      <c r="D110" s="43"/>
      <c r="E110" s="43"/>
      <c r="F110" s="43"/>
      <c r="G110" s="43"/>
      <c r="H110" s="43"/>
      <c r="I110" s="43"/>
      <c r="L110"/>
    </row>
    <row r="111" spans="1:12" x14ac:dyDescent="0.25">
      <c r="B111"/>
      <c r="L111"/>
    </row>
    <row r="112" spans="1:12" x14ac:dyDescent="0.25">
      <c r="B112"/>
      <c r="L112"/>
    </row>
    <row r="113" spans="2:12" x14ac:dyDescent="0.25">
      <c r="B113"/>
      <c r="L113"/>
    </row>
    <row r="114" spans="2:12" x14ac:dyDescent="0.25">
      <c r="B114"/>
      <c r="L114"/>
    </row>
    <row r="115" spans="2:12" x14ac:dyDescent="0.25">
      <c r="B115"/>
      <c r="L115"/>
    </row>
    <row r="116" spans="2:12" x14ac:dyDescent="0.25">
      <c r="B116"/>
      <c r="L116"/>
    </row>
    <row r="117" spans="2:12" x14ac:dyDescent="0.25">
      <c r="B117"/>
      <c r="L117"/>
    </row>
    <row r="118" spans="2:12" x14ac:dyDescent="0.25">
      <c r="B118"/>
      <c r="L118"/>
    </row>
    <row r="119" spans="2:12" x14ac:dyDescent="0.25">
      <c r="B119"/>
      <c r="L119"/>
    </row>
    <row r="120" spans="2:12" x14ac:dyDescent="0.25">
      <c r="B120"/>
      <c r="L120"/>
    </row>
    <row r="121" spans="2:12" x14ac:dyDescent="0.25">
      <c r="B121"/>
      <c r="L121"/>
    </row>
    <row r="122" spans="2:12" x14ac:dyDescent="0.25">
      <c r="B122"/>
      <c r="L122"/>
    </row>
    <row r="123" spans="2:12" x14ac:dyDescent="0.25">
      <c r="B123"/>
      <c r="L123"/>
    </row>
    <row r="124" spans="2:12" x14ac:dyDescent="0.25">
      <c r="B124"/>
      <c r="L124"/>
    </row>
    <row r="125" spans="2:12" x14ac:dyDescent="0.25">
      <c r="B125"/>
      <c r="L125"/>
    </row>
    <row r="126" spans="2:12" x14ac:dyDescent="0.25">
      <c r="B126"/>
      <c r="L126"/>
    </row>
    <row r="127" spans="2:12" x14ac:dyDescent="0.25">
      <c r="B127"/>
      <c r="L127"/>
    </row>
    <row r="128" spans="2:12" x14ac:dyDescent="0.25">
      <c r="B128"/>
      <c r="L128"/>
    </row>
    <row r="129" spans="2:12" x14ac:dyDescent="0.25">
      <c r="B129"/>
      <c r="L129"/>
    </row>
    <row r="130" spans="2:12" x14ac:dyDescent="0.25">
      <c r="B130"/>
      <c r="L130"/>
    </row>
    <row r="131" spans="2:12" x14ac:dyDescent="0.25">
      <c r="B131"/>
      <c r="L131"/>
    </row>
    <row r="132" spans="2:12" x14ac:dyDescent="0.25">
      <c r="B132"/>
      <c r="L132"/>
    </row>
    <row r="133" spans="2:12" x14ac:dyDescent="0.25">
      <c r="B133"/>
      <c r="L133"/>
    </row>
    <row r="134" spans="2:12" x14ac:dyDescent="0.25">
      <c r="B134"/>
      <c r="L134"/>
    </row>
    <row r="135" spans="2:12" x14ac:dyDescent="0.25">
      <c r="B135"/>
      <c r="L135"/>
    </row>
    <row r="136" spans="2:12" x14ac:dyDescent="0.25">
      <c r="B136"/>
      <c r="L136"/>
    </row>
    <row r="137" spans="2:12" x14ac:dyDescent="0.25">
      <c r="B137"/>
      <c r="L137"/>
    </row>
    <row r="138" spans="2:12" x14ac:dyDescent="0.25">
      <c r="B138"/>
      <c r="L138"/>
    </row>
    <row r="139" spans="2:12" x14ac:dyDescent="0.25">
      <c r="B139"/>
      <c r="L139"/>
    </row>
    <row r="140" spans="2:12" x14ac:dyDescent="0.25">
      <c r="B140"/>
      <c r="L140"/>
    </row>
    <row r="141" spans="2:12" x14ac:dyDescent="0.25">
      <c r="L141"/>
    </row>
    <row r="142" spans="2:12" x14ac:dyDescent="0.25">
      <c r="L142"/>
    </row>
    <row r="143" spans="2:12" x14ac:dyDescent="0.25">
      <c r="L143"/>
    </row>
    <row r="144" spans="2:12" x14ac:dyDescent="0.25">
      <c r="L1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92C3-368D-4544-AFF9-5F26A89693B9}">
  <dimension ref="A1:L106"/>
  <sheetViews>
    <sheetView workbookViewId="0">
      <pane xSplit="2" ySplit="1" topLeftCell="C82" activePane="bottomRight" state="frozen"/>
      <selection pane="topRight" activeCell="D1" sqref="D1"/>
      <selection pane="bottomLeft" activeCell="A2" sqref="A2"/>
      <selection pane="bottomRight" activeCell="C109" sqref="C109"/>
    </sheetView>
  </sheetViews>
  <sheetFormatPr defaultRowHeight="15" x14ac:dyDescent="0.25"/>
  <cols>
    <col min="1" max="1" width="24.5703125" bestFit="1" customWidth="1"/>
    <col min="2" max="2" width="33.42578125" bestFit="1" customWidth="1"/>
    <col min="3" max="9" width="12.42578125" bestFit="1" customWidth="1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" t="s">
        <v>0</v>
      </c>
      <c r="B2" s="2" t="s">
        <v>2</v>
      </c>
      <c r="C2" s="3">
        <v>0.17</v>
      </c>
      <c r="D2" s="4">
        <v>0.16</v>
      </c>
      <c r="E2" s="4">
        <v>0.21</v>
      </c>
      <c r="F2" s="4">
        <v>0</v>
      </c>
      <c r="G2" s="5">
        <v>0</v>
      </c>
      <c r="H2" s="4"/>
      <c r="I2" s="5">
        <v>0</v>
      </c>
    </row>
    <row r="3" spans="1:9" x14ac:dyDescent="0.25">
      <c r="A3" s="1" t="s">
        <v>7</v>
      </c>
      <c r="B3" s="2" t="s">
        <v>2</v>
      </c>
      <c r="C3" s="3">
        <v>0</v>
      </c>
      <c r="D3" s="4">
        <v>0</v>
      </c>
      <c r="E3" s="4">
        <v>0</v>
      </c>
      <c r="F3" s="4">
        <v>0.11000000000000001</v>
      </c>
      <c r="G3" s="5">
        <v>585.66999999999996</v>
      </c>
      <c r="H3" s="4"/>
      <c r="I3" s="5">
        <v>0.04</v>
      </c>
    </row>
    <row r="4" spans="1:9" x14ac:dyDescent="0.25">
      <c r="A4" s="1" t="s">
        <v>8</v>
      </c>
      <c r="B4" s="2" t="s">
        <v>10</v>
      </c>
      <c r="C4" s="3"/>
      <c r="D4" s="4"/>
      <c r="E4" s="4"/>
      <c r="F4" s="4">
        <v>0</v>
      </c>
      <c r="G4" s="5">
        <v>3383.84</v>
      </c>
      <c r="H4" s="4"/>
      <c r="I4" s="5">
        <v>807.7700000000001</v>
      </c>
    </row>
    <row r="5" spans="1:9" x14ac:dyDescent="0.25">
      <c r="A5" s="1" t="s">
        <v>8</v>
      </c>
      <c r="B5" s="2" t="s">
        <v>88</v>
      </c>
      <c r="C5" s="3">
        <v>0</v>
      </c>
      <c r="D5" s="4">
        <v>2845</v>
      </c>
      <c r="E5" s="4">
        <v>6168</v>
      </c>
      <c r="F5" s="4">
        <v>0</v>
      </c>
      <c r="G5" s="5">
        <v>0</v>
      </c>
      <c r="H5" s="4"/>
      <c r="I5" s="5">
        <v>0</v>
      </c>
    </row>
    <row r="6" spans="1:9" x14ac:dyDescent="0.25">
      <c r="A6" s="1" t="s">
        <v>8</v>
      </c>
      <c r="B6" s="2" t="s">
        <v>11</v>
      </c>
      <c r="C6" s="3">
        <v>0</v>
      </c>
      <c r="D6" s="4">
        <v>323.15999999999997</v>
      </c>
      <c r="E6" s="4">
        <v>709.71</v>
      </c>
      <c r="F6" s="4">
        <v>528.87</v>
      </c>
      <c r="G6" s="5">
        <v>204.97</v>
      </c>
      <c r="H6" s="4"/>
      <c r="I6" s="5">
        <v>2143.96</v>
      </c>
    </row>
    <row r="7" spans="1:9" x14ac:dyDescent="0.25">
      <c r="A7" s="1" t="s">
        <v>154</v>
      </c>
      <c r="B7" s="2" t="s">
        <v>10</v>
      </c>
      <c r="C7" s="3"/>
      <c r="D7" s="4"/>
      <c r="E7" s="4"/>
      <c r="F7" s="4"/>
      <c r="G7" s="5">
        <v>0</v>
      </c>
      <c r="H7" s="4">
        <v>132.22999999999999</v>
      </c>
      <c r="I7" s="5">
        <v>163.13</v>
      </c>
    </row>
    <row r="8" spans="1:9" x14ac:dyDescent="0.25">
      <c r="A8" s="1" t="s">
        <v>154</v>
      </c>
      <c r="B8" s="2" t="s">
        <v>164</v>
      </c>
      <c r="C8" s="3"/>
      <c r="D8" s="4"/>
      <c r="E8" s="4"/>
      <c r="F8" s="4"/>
      <c r="G8" s="5">
        <v>0</v>
      </c>
      <c r="H8" s="4">
        <v>1035.77</v>
      </c>
      <c r="I8" s="5">
        <v>2750.55</v>
      </c>
    </row>
    <row r="9" spans="1:9" x14ac:dyDescent="0.25">
      <c r="A9" s="1" t="s">
        <v>13</v>
      </c>
      <c r="B9" s="2" t="s">
        <v>14</v>
      </c>
      <c r="C9" s="3">
        <v>0</v>
      </c>
      <c r="D9" s="4">
        <v>0</v>
      </c>
      <c r="E9" s="4">
        <v>486.62000000000006</v>
      </c>
      <c r="F9" s="4">
        <v>0</v>
      </c>
      <c r="G9" s="5">
        <v>0</v>
      </c>
      <c r="H9" s="4"/>
      <c r="I9" s="5">
        <v>0</v>
      </c>
    </row>
    <row r="10" spans="1:9" x14ac:dyDescent="0.25">
      <c r="A10" s="1" t="s">
        <v>13</v>
      </c>
      <c r="B10" s="2" t="s">
        <v>2</v>
      </c>
      <c r="C10" s="3">
        <v>2311.15</v>
      </c>
      <c r="D10" s="4">
        <v>1830.25</v>
      </c>
      <c r="E10" s="4">
        <v>125.79999999999998</v>
      </c>
      <c r="F10" s="4">
        <v>0</v>
      </c>
      <c r="G10" s="5">
        <v>0</v>
      </c>
      <c r="H10" s="4"/>
      <c r="I10" s="5">
        <v>0</v>
      </c>
    </row>
    <row r="11" spans="1:9" x14ac:dyDescent="0.25">
      <c r="A11" s="1" t="s">
        <v>13</v>
      </c>
      <c r="B11" s="2" t="s">
        <v>64</v>
      </c>
      <c r="C11" s="3">
        <v>2681.8</v>
      </c>
      <c r="D11" s="4">
        <v>1351.6800000000003</v>
      </c>
      <c r="E11" s="4">
        <v>633.06999999999994</v>
      </c>
      <c r="F11" s="4">
        <v>0</v>
      </c>
      <c r="G11" s="5">
        <v>0</v>
      </c>
      <c r="H11" s="4"/>
      <c r="I11" s="5">
        <v>0</v>
      </c>
    </row>
    <row r="12" spans="1:9" x14ac:dyDescent="0.25">
      <c r="A12" s="1" t="s">
        <v>17</v>
      </c>
      <c r="B12" s="2" t="s">
        <v>15</v>
      </c>
      <c r="C12" s="3"/>
      <c r="D12" s="4"/>
      <c r="E12" s="4"/>
      <c r="F12" s="4">
        <v>0</v>
      </c>
      <c r="G12" s="5">
        <v>1141.1600000000001</v>
      </c>
      <c r="H12" s="4"/>
      <c r="I12" s="5">
        <v>235.01</v>
      </c>
    </row>
    <row r="13" spans="1:9" x14ac:dyDescent="0.25">
      <c r="A13" s="1" t="s">
        <v>17</v>
      </c>
      <c r="B13" s="2" t="s">
        <v>64</v>
      </c>
      <c r="C13" s="3">
        <v>0</v>
      </c>
      <c r="D13" s="4">
        <v>0</v>
      </c>
      <c r="E13" s="4">
        <v>1000.08</v>
      </c>
      <c r="F13" s="4">
        <v>1828.5500000000002</v>
      </c>
      <c r="G13" s="5">
        <v>2176.1099999999997</v>
      </c>
      <c r="H13" s="4">
        <v>818.96</v>
      </c>
      <c r="I13" s="5">
        <v>3302.17</v>
      </c>
    </row>
    <row r="14" spans="1:9" x14ac:dyDescent="0.25">
      <c r="A14" s="1" t="s">
        <v>18</v>
      </c>
      <c r="B14" s="2" t="s">
        <v>2</v>
      </c>
      <c r="C14" s="3">
        <v>285.25</v>
      </c>
      <c r="D14" s="4">
        <v>329.55</v>
      </c>
      <c r="E14" s="4">
        <v>160.36000000000001</v>
      </c>
      <c r="F14" s="4">
        <v>0</v>
      </c>
      <c r="G14" s="5">
        <v>0</v>
      </c>
      <c r="H14" s="4"/>
      <c r="I14" s="5">
        <v>0</v>
      </c>
    </row>
    <row r="15" spans="1:9" x14ac:dyDescent="0.25">
      <c r="A15" s="1" t="s">
        <v>18</v>
      </c>
      <c r="B15" s="2" t="s">
        <v>24</v>
      </c>
      <c r="C15" s="3">
        <v>337.37</v>
      </c>
      <c r="D15" s="4">
        <v>277.53999999999996</v>
      </c>
      <c r="E15" s="4">
        <v>90.74</v>
      </c>
      <c r="F15" s="4">
        <v>0</v>
      </c>
      <c r="G15" s="5">
        <v>0</v>
      </c>
      <c r="H15" s="4"/>
      <c r="I15" s="5">
        <v>0</v>
      </c>
    </row>
    <row r="16" spans="1:9" x14ac:dyDescent="0.25">
      <c r="A16" s="1" t="s">
        <v>25</v>
      </c>
      <c r="B16" s="2" t="s">
        <v>2</v>
      </c>
      <c r="C16" s="3">
        <v>0</v>
      </c>
      <c r="D16" s="4">
        <v>0</v>
      </c>
      <c r="E16" s="4">
        <v>64.12</v>
      </c>
      <c r="F16" s="4">
        <v>412.84000000000003</v>
      </c>
      <c r="G16" s="5">
        <v>371.58</v>
      </c>
      <c r="H16" s="4">
        <v>550.07999999999993</v>
      </c>
      <c r="I16" s="5">
        <v>1727.4299999999998</v>
      </c>
    </row>
    <row r="17" spans="1:9" x14ac:dyDescent="0.25">
      <c r="A17" s="1" t="s">
        <v>26</v>
      </c>
      <c r="B17" s="2" t="s">
        <v>2</v>
      </c>
      <c r="C17" s="3">
        <v>71017.400000000009</v>
      </c>
      <c r="D17" s="4">
        <v>71917.100000000006</v>
      </c>
      <c r="E17" s="4">
        <v>0</v>
      </c>
      <c r="F17" s="4">
        <v>0</v>
      </c>
      <c r="G17" s="5">
        <v>0</v>
      </c>
      <c r="H17" s="4"/>
      <c r="I17" s="5">
        <v>0</v>
      </c>
    </row>
    <row r="18" spans="1:9" x14ac:dyDescent="0.25">
      <c r="A18" s="1" t="s">
        <v>26</v>
      </c>
      <c r="B18" s="2" t="s">
        <v>15</v>
      </c>
      <c r="C18" s="3">
        <v>361.59000000000003</v>
      </c>
      <c r="D18" s="4">
        <v>0</v>
      </c>
      <c r="E18" s="4">
        <v>0</v>
      </c>
      <c r="F18" s="4">
        <v>0</v>
      </c>
      <c r="G18" s="5">
        <v>0</v>
      </c>
      <c r="H18" s="4"/>
      <c r="I18" s="5">
        <v>0</v>
      </c>
    </row>
    <row r="19" spans="1:9" x14ac:dyDescent="0.25">
      <c r="A19" s="1" t="s">
        <v>26</v>
      </c>
      <c r="B19" s="2" t="s">
        <v>27</v>
      </c>
      <c r="C19" s="3">
        <v>9981.0600000000013</v>
      </c>
      <c r="D19" s="4">
        <v>9657.9199999999983</v>
      </c>
      <c r="E19" s="4">
        <v>0</v>
      </c>
      <c r="F19" s="4">
        <v>0</v>
      </c>
      <c r="G19" s="5">
        <v>0</v>
      </c>
      <c r="H19" s="4"/>
      <c r="I19" s="5">
        <v>0</v>
      </c>
    </row>
    <row r="20" spans="1:9" x14ac:dyDescent="0.25">
      <c r="A20" s="1" t="s">
        <v>28</v>
      </c>
      <c r="B20" s="2" t="s">
        <v>29</v>
      </c>
      <c r="C20" s="3">
        <v>0</v>
      </c>
      <c r="D20" s="4">
        <v>0</v>
      </c>
      <c r="E20" s="4">
        <v>18564.370000000003</v>
      </c>
      <c r="F20" s="4">
        <v>25251.43</v>
      </c>
      <c r="G20" s="5">
        <v>19917.310000000001</v>
      </c>
      <c r="H20" s="4"/>
      <c r="I20" s="5">
        <v>16499.919999999998</v>
      </c>
    </row>
    <row r="21" spans="1:9" x14ac:dyDescent="0.25">
      <c r="A21" s="1" t="s">
        <v>28</v>
      </c>
      <c r="B21" s="2" t="s">
        <v>2</v>
      </c>
      <c r="C21" s="3">
        <v>0</v>
      </c>
      <c r="D21" s="4">
        <v>0</v>
      </c>
      <c r="E21" s="4">
        <v>70439.260000000009</v>
      </c>
      <c r="F21" s="4">
        <v>93165.64</v>
      </c>
      <c r="G21" s="5">
        <v>74457.53</v>
      </c>
      <c r="H21" s="4">
        <v>23196.390000000003</v>
      </c>
      <c r="I21" s="5">
        <v>75097.119999999995</v>
      </c>
    </row>
    <row r="22" spans="1:9" x14ac:dyDescent="0.25">
      <c r="A22" s="1" t="s">
        <v>28</v>
      </c>
      <c r="B22" s="2" t="s">
        <v>15</v>
      </c>
      <c r="C22" s="3"/>
      <c r="D22" s="4"/>
      <c r="E22" s="4"/>
      <c r="F22" s="4">
        <v>0</v>
      </c>
      <c r="G22" s="5">
        <v>5538.63</v>
      </c>
      <c r="H22" s="4"/>
      <c r="I22" s="5">
        <v>2141.84</v>
      </c>
    </row>
    <row r="23" spans="1:9" x14ac:dyDescent="0.25">
      <c r="A23" s="1" t="s">
        <v>30</v>
      </c>
      <c r="B23" s="2" t="s">
        <v>78</v>
      </c>
      <c r="C23" s="3">
        <v>21942.41</v>
      </c>
      <c r="D23" s="4">
        <v>4547.47</v>
      </c>
      <c r="E23" s="4">
        <v>0</v>
      </c>
      <c r="F23" s="4">
        <v>0</v>
      </c>
      <c r="G23" s="5">
        <v>0</v>
      </c>
      <c r="H23" s="4"/>
      <c r="I23" s="5">
        <v>0</v>
      </c>
    </row>
    <row r="24" spans="1:9" x14ac:dyDescent="0.25">
      <c r="A24" s="1" t="s">
        <v>31</v>
      </c>
      <c r="B24" s="2" t="s">
        <v>2</v>
      </c>
      <c r="C24" s="3"/>
      <c r="D24" s="4"/>
      <c r="E24" s="4">
        <v>0</v>
      </c>
      <c r="F24" s="4">
        <v>229.92</v>
      </c>
      <c r="G24" s="5">
        <v>859.1</v>
      </c>
      <c r="H24" s="4"/>
      <c r="I24" s="5">
        <v>0</v>
      </c>
    </row>
    <row r="25" spans="1:9" x14ac:dyDescent="0.25">
      <c r="A25" s="1" t="s">
        <v>31</v>
      </c>
      <c r="B25" s="2" t="s">
        <v>15</v>
      </c>
      <c r="C25" s="3"/>
      <c r="D25" s="4"/>
      <c r="E25" s="4"/>
      <c r="F25" s="4">
        <v>0</v>
      </c>
      <c r="G25" s="5">
        <v>167.20000000000002</v>
      </c>
      <c r="H25" s="4"/>
      <c r="I25" s="5">
        <v>0</v>
      </c>
    </row>
    <row r="26" spans="1:9" x14ac:dyDescent="0.25">
      <c r="A26" s="1" t="s">
        <v>31</v>
      </c>
      <c r="B26" s="2" t="s">
        <v>78</v>
      </c>
      <c r="C26" s="3">
        <v>0</v>
      </c>
      <c r="D26" s="4">
        <v>13611.2</v>
      </c>
      <c r="E26" s="4">
        <v>18789.669999999998</v>
      </c>
      <c r="F26" s="4">
        <v>21280.370000000003</v>
      </c>
      <c r="G26" s="5">
        <v>20809.22</v>
      </c>
      <c r="H26" s="4"/>
      <c r="I26" s="5">
        <v>4730.2300000000014</v>
      </c>
    </row>
    <row r="27" spans="1:9" x14ac:dyDescent="0.25">
      <c r="A27" s="1" t="s">
        <v>146</v>
      </c>
      <c r="B27" s="2" t="s">
        <v>78</v>
      </c>
      <c r="C27" s="3"/>
      <c r="D27" s="4"/>
      <c r="E27" s="4"/>
      <c r="F27" s="4"/>
      <c r="G27" s="5">
        <v>0</v>
      </c>
      <c r="H27" s="4">
        <v>7038.8799999999992</v>
      </c>
      <c r="I27" s="5">
        <v>14653.279999999999</v>
      </c>
    </row>
    <row r="28" spans="1:9" x14ac:dyDescent="0.25">
      <c r="A28" s="1" t="s">
        <v>32</v>
      </c>
      <c r="B28" s="2" t="s">
        <v>29</v>
      </c>
      <c r="C28" s="3">
        <v>10575.119999999999</v>
      </c>
      <c r="D28" s="4">
        <v>15209.239999999998</v>
      </c>
      <c r="E28" s="4">
        <v>13257.65</v>
      </c>
      <c r="F28" s="4">
        <v>3941.2799999999997</v>
      </c>
      <c r="G28" s="5">
        <v>0</v>
      </c>
      <c r="H28" s="4"/>
      <c r="I28" s="5">
        <v>0</v>
      </c>
    </row>
    <row r="29" spans="1:9" x14ac:dyDescent="0.25">
      <c r="A29" s="1" t="s">
        <v>32</v>
      </c>
      <c r="B29" s="2" t="s">
        <v>2</v>
      </c>
      <c r="C29" s="3">
        <v>37977.449999999997</v>
      </c>
      <c r="D29" s="4">
        <v>47972.94</v>
      </c>
      <c r="E29" s="4">
        <v>42598.31</v>
      </c>
      <c r="F29" s="4">
        <v>14663.779999999997</v>
      </c>
      <c r="G29" s="5">
        <v>0</v>
      </c>
      <c r="H29" s="4"/>
      <c r="I29" s="5">
        <v>0</v>
      </c>
    </row>
    <row r="30" spans="1:9" x14ac:dyDescent="0.25">
      <c r="A30" s="1" t="s">
        <v>32</v>
      </c>
      <c r="B30" s="2" t="s">
        <v>66</v>
      </c>
      <c r="C30" s="3">
        <v>5555.41</v>
      </c>
      <c r="D30" s="4">
        <v>925.48</v>
      </c>
      <c r="E30" s="4">
        <v>0</v>
      </c>
      <c r="F30" s="4">
        <v>0</v>
      </c>
      <c r="G30" s="5">
        <v>0</v>
      </c>
      <c r="H30" s="4"/>
      <c r="I30" s="5">
        <v>0</v>
      </c>
    </row>
    <row r="31" spans="1:9" x14ac:dyDescent="0.25">
      <c r="A31" s="1" t="s">
        <v>34</v>
      </c>
      <c r="B31" s="2" t="s">
        <v>29</v>
      </c>
      <c r="C31" s="3">
        <v>0</v>
      </c>
      <c r="D31" s="4">
        <v>0</v>
      </c>
      <c r="E31" s="4">
        <v>0</v>
      </c>
      <c r="F31" s="4">
        <v>15300.169999999998</v>
      </c>
      <c r="G31" s="5">
        <v>28105.309999999998</v>
      </c>
      <c r="H31" s="4">
        <v>1211.3599999999999</v>
      </c>
      <c r="I31" s="5">
        <v>34252.699999999997</v>
      </c>
    </row>
    <row r="32" spans="1:9" x14ac:dyDescent="0.25">
      <c r="A32" s="1" t="s">
        <v>34</v>
      </c>
      <c r="B32" s="2" t="s">
        <v>2</v>
      </c>
      <c r="C32" s="3">
        <v>0</v>
      </c>
      <c r="D32" s="4">
        <v>0</v>
      </c>
      <c r="E32" s="4">
        <v>0</v>
      </c>
      <c r="F32" s="4">
        <v>36170.199999999997</v>
      </c>
      <c r="G32" s="5">
        <v>39285.129999999997</v>
      </c>
      <c r="H32" s="4">
        <v>11756.009999999998</v>
      </c>
      <c r="I32" s="5">
        <v>38504.839999999997</v>
      </c>
    </row>
    <row r="33" spans="1:9" x14ac:dyDescent="0.25">
      <c r="A33" s="1" t="s">
        <v>34</v>
      </c>
      <c r="B33" s="2" t="s">
        <v>15</v>
      </c>
      <c r="C33" s="3"/>
      <c r="D33" s="4"/>
      <c r="E33" s="4"/>
      <c r="F33" s="4">
        <v>0</v>
      </c>
      <c r="G33" s="5">
        <v>5402.27</v>
      </c>
      <c r="H33" s="4"/>
      <c r="I33" s="5">
        <v>1776.3799999999997</v>
      </c>
    </row>
    <row r="34" spans="1:9" x14ac:dyDescent="0.25">
      <c r="A34" s="1" t="s">
        <v>35</v>
      </c>
      <c r="B34" s="2" t="s">
        <v>14</v>
      </c>
      <c r="C34" s="3">
        <v>0</v>
      </c>
      <c r="D34" s="4">
        <v>0</v>
      </c>
      <c r="E34" s="4">
        <v>18</v>
      </c>
      <c r="F34" s="4">
        <v>0</v>
      </c>
      <c r="G34" s="5">
        <v>0</v>
      </c>
      <c r="H34" s="4"/>
      <c r="I34" s="5">
        <v>0</v>
      </c>
    </row>
    <row r="35" spans="1:9" x14ac:dyDescent="0.25">
      <c r="A35" s="1" t="s">
        <v>35</v>
      </c>
      <c r="B35" s="2" t="s">
        <v>123</v>
      </c>
      <c r="C35" s="3">
        <v>10527.470000000001</v>
      </c>
      <c r="D35" s="4">
        <v>15059.25</v>
      </c>
      <c r="E35" s="4">
        <v>13026.599999999999</v>
      </c>
      <c r="F35" s="4">
        <v>0</v>
      </c>
      <c r="G35" s="5">
        <v>0</v>
      </c>
      <c r="H35" s="4"/>
      <c r="I35" s="5">
        <v>0</v>
      </c>
    </row>
    <row r="36" spans="1:9" x14ac:dyDescent="0.25">
      <c r="A36" s="1" t="s">
        <v>35</v>
      </c>
      <c r="B36" s="2" t="s">
        <v>37</v>
      </c>
      <c r="C36" s="3">
        <v>4733.21</v>
      </c>
      <c r="D36" s="4">
        <v>3237.3899999999994</v>
      </c>
      <c r="E36" s="4">
        <v>1387.79</v>
      </c>
      <c r="F36" s="4">
        <v>0</v>
      </c>
      <c r="G36" s="5">
        <v>0</v>
      </c>
      <c r="H36" s="4"/>
      <c r="I36" s="5">
        <v>0</v>
      </c>
    </row>
    <row r="37" spans="1:9" x14ac:dyDescent="0.25">
      <c r="A37" s="1" t="s">
        <v>38</v>
      </c>
      <c r="B37" s="2" t="s">
        <v>123</v>
      </c>
      <c r="C37" s="3">
        <v>0</v>
      </c>
      <c r="D37" s="4">
        <v>0</v>
      </c>
      <c r="E37" s="4">
        <v>8801.2700000000041</v>
      </c>
      <c r="F37" s="4">
        <v>25746.29</v>
      </c>
      <c r="G37" s="5">
        <v>19169.52</v>
      </c>
      <c r="H37" s="4">
        <v>8062.99</v>
      </c>
      <c r="I37" s="5">
        <v>27023.059999999998</v>
      </c>
    </row>
    <row r="38" spans="1:9" x14ac:dyDescent="0.25">
      <c r="A38" s="1" t="s">
        <v>38</v>
      </c>
      <c r="B38" s="2" t="s">
        <v>37</v>
      </c>
      <c r="C38" s="3">
        <v>0</v>
      </c>
      <c r="D38" s="4">
        <v>0</v>
      </c>
      <c r="E38" s="4">
        <v>919.37000000000012</v>
      </c>
      <c r="F38" s="4">
        <v>1343.8300000000002</v>
      </c>
      <c r="G38" s="5">
        <v>555.80999999999995</v>
      </c>
      <c r="H38" s="4"/>
      <c r="I38" s="5">
        <v>0</v>
      </c>
    </row>
    <row r="39" spans="1:9" x14ac:dyDescent="0.25">
      <c r="A39" s="1" t="s">
        <v>39</v>
      </c>
      <c r="B39" s="2" t="s">
        <v>42</v>
      </c>
      <c r="C39" s="3">
        <v>8605.44</v>
      </c>
      <c r="D39" s="4">
        <v>5132.16</v>
      </c>
      <c r="E39" s="4">
        <v>0</v>
      </c>
      <c r="F39" s="4">
        <v>0</v>
      </c>
      <c r="G39" s="5">
        <v>0</v>
      </c>
      <c r="H39" s="4"/>
      <c r="I39" s="5">
        <v>0</v>
      </c>
    </row>
    <row r="40" spans="1:9" x14ac:dyDescent="0.25">
      <c r="A40" s="1" t="s">
        <v>39</v>
      </c>
      <c r="B40" s="2" t="s">
        <v>124</v>
      </c>
      <c r="C40" s="3">
        <v>0</v>
      </c>
      <c r="D40" s="4">
        <v>2355.2600000000002</v>
      </c>
      <c r="E40" s="4">
        <v>0</v>
      </c>
      <c r="F40" s="4">
        <v>0</v>
      </c>
      <c r="G40" s="5">
        <v>0</v>
      </c>
      <c r="H40" s="4"/>
      <c r="I40" s="5">
        <v>0</v>
      </c>
    </row>
    <row r="41" spans="1:9" x14ac:dyDescent="0.25">
      <c r="A41" s="1" t="s">
        <v>39</v>
      </c>
      <c r="B41" s="2" t="s">
        <v>99</v>
      </c>
      <c r="C41" s="3">
        <v>66092.26999999999</v>
      </c>
      <c r="D41" s="4">
        <v>43242.36</v>
      </c>
      <c r="E41" s="4">
        <v>0</v>
      </c>
      <c r="F41" s="4">
        <v>0</v>
      </c>
      <c r="G41" s="5">
        <v>0</v>
      </c>
      <c r="H41" s="4"/>
      <c r="I41" s="5">
        <v>0</v>
      </c>
    </row>
    <row r="42" spans="1:9" x14ac:dyDescent="0.25">
      <c r="A42" s="1" t="s">
        <v>143</v>
      </c>
      <c r="B42" s="2" t="s">
        <v>98</v>
      </c>
      <c r="C42" s="3"/>
      <c r="D42" s="4"/>
      <c r="E42" s="4"/>
      <c r="F42" s="4"/>
      <c r="G42" s="5">
        <v>0</v>
      </c>
      <c r="H42" s="4">
        <v>32993.279999999999</v>
      </c>
      <c r="I42" s="5">
        <v>68419.28</v>
      </c>
    </row>
    <row r="43" spans="1:9" x14ac:dyDescent="0.25">
      <c r="A43" s="1" t="s">
        <v>143</v>
      </c>
      <c r="B43" s="2" t="s">
        <v>27</v>
      </c>
      <c r="C43" s="3"/>
      <c r="D43" s="4"/>
      <c r="E43" s="4"/>
      <c r="F43" s="4"/>
      <c r="G43" s="5">
        <v>0</v>
      </c>
      <c r="H43" s="4">
        <v>1673.8400000000001</v>
      </c>
      <c r="I43" s="5">
        <v>3281.77</v>
      </c>
    </row>
    <row r="44" spans="1:9" x14ac:dyDescent="0.25">
      <c r="A44" s="1" t="s">
        <v>143</v>
      </c>
      <c r="B44" s="2" t="s">
        <v>42</v>
      </c>
      <c r="C44" s="3"/>
      <c r="D44" s="4"/>
      <c r="E44" s="4"/>
      <c r="F44" s="4"/>
      <c r="G44" s="5">
        <v>0</v>
      </c>
      <c r="H44" s="4">
        <v>3008.98</v>
      </c>
      <c r="I44" s="5">
        <v>6906.58</v>
      </c>
    </row>
    <row r="45" spans="1:9" x14ac:dyDescent="0.25">
      <c r="A45" s="1" t="s">
        <v>41</v>
      </c>
      <c r="B45" s="2" t="s">
        <v>98</v>
      </c>
      <c r="C45" s="3">
        <v>0</v>
      </c>
      <c r="D45" s="4">
        <v>0</v>
      </c>
      <c r="E45" s="4">
        <v>38721.549999999996</v>
      </c>
      <c r="F45" s="4">
        <v>73991.820000000007</v>
      </c>
      <c r="G45" s="5">
        <v>66482.01999999999</v>
      </c>
      <c r="H45" s="4"/>
      <c r="I45" s="5">
        <v>18889.34</v>
      </c>
    </row>
    <row r="46" spans="1:9" x14ac:dyDescent="0.25">
      <c r="A46" s="1" t="s">
        <v>41</v>
      </c>
      <c r="B46" s="2" t="s">
        <v>27</v>
      </c>
      <c r="C46" s="3">
        <v>0</v>
      </c>
      <c r="D46" s="4">
        <v>0</v>
      </c>
      <c r="E46" s="4">
        <v>8891.01</v>
      </c>
      <c r="F46" s="4">
        <v>4269.6000000000004</v>
      </c>
      <c r="G46" s="5">
        <v>2624.58</v>
      </c>
      <c r="H46" s="4"/>
      <c r="I46" s="5">
        <v>911.62</v>
      </c>
    </row>
    <row r="47" spans="1:9" x14ac:dyDescent="0.25">
      <c r="A47" s="1" t="s">
        <v>41</v>
      </c>
      <c r="B47" s="2" t="s">
        <v>42</v>
      </c>
      <c r="C47" s="3">
        <v>0</v>
      </c>
      <c r="D47" s="4">
        <v>4492.8</v>
      </c>
      <c r="E47" s="4">
        <v>13506.81</v>
      </c>
      <c r="F47" s="4">
        <v>15125.49</v>
      </c>
      <c r="G47" s="5">
        <v>15220.8</v>
      </c>
      <c r="H47" s="4"/>
      <c r="I47" s="5">
        <v>4345.5999999999995</v>
      </c>
    </row>
    <row r="48" spans="1:9" x14ac:dyDescent="0.25">
      <c r="A48" s="1" t="s">
        <v>41</v>
      </c>
      <c r="B48" s="2" t="s">
        <v>124</v>
      </c>
      <c r="C48" s="3">
        <v>0</v>
      </c>
      <c r="D48" s="4">
        <v>522.70000000000005</v>
      </c>
      <c r="E48" s="4">
        <v>1568.1</v>
      </c>
      <c r="F48" s="4">
        <v>1338.88</v>
      </c>
      <c r="G48" s="5">
        <v>1253.3399999999999</v>
      </c>
      <c r="H48" s="4"/>
      <c r="I48" s="5">
        <v>455.76</v>
      </c>
    </row>
    <row r="49" spans="1:9" x14ac:dyDescent="0.25">
      <c r="A49" s="1" t="s">
        <v>41</v>
      </c>
      <c r="B49" s="2" t="s">
        <v>99</v>
      </c>
      <c r="C49" s="3">
        <v>0</v>
      </c>
      <c r="D49" s="4">
        <v>21053.129999999997</v>
      </c>
      <c r="E49" s="4">
        <v>36558.92</v>
      </c>
      <c r="F49" s="4">
        <v>0</v>
      </c>
      <c r="G49" s="5">
        <v>0</v>
      </c>
      <c r="H49" s="4"/>
      <c r="I49" s="5">
        <v>0</v>
      </c>
    </row>
    <row r="50" spans="1:9" x14ac:dyDescent="0.25">
      <c r="A50" s="1" t="s">
        <v>41</v>
      </c>
      <c r="B50" s="2" t="s">
        <v>40</v>
      </c>
      <c r="C50" s="3"/>
      <c r="D50" s="4"/>
      <c r="E50" s="4"/>
      <c r="F50" s="4">
        <v>0</v>
      </c>
      <c r="G50" s="5">
        <v>1804.0500000000002</v>
      </c>
      <c r="H50" s="4"/>
      <c r="I50" s="5">
        <v>0</v>
      </c>
    </row>
    <row r="51" spans="1:9" x14ac:dyDescent="0.25">
      <c r="A51" s="1" t="s">
        <v>43</v>
      </c>
      <c r="B51" s="2" t="s">
        <v>164</v>
      </c>
      <c r="C51" s="3">
        <v>9186</v>
      </c>
      <c r="D51" s="4">
        <v>41</v>
      </c>
      <c r="E51" s="4">
        <v>0</v>
      </c>
      <c r="F51" s="4">
        <v>0</v>
      </c>
      <c r="G51" s="5">
        <v>0</v>
      </c>
      <c r="H51" s="4"/>
      <c r="I51" s="5">
        <v>0</v>
      </c>
    </row>
    <row r="52" spans="1:9" x14ac:dyDescent="0.25">
      <c r="A52" s="1" t="s">
        <v>43</v>
      </c>
      <c r="B52" s="2" t="s">
        <v>11</v>
      </c>
      <c r="C52" s="3">
        <v>1538.35</v>
      </c>
      <c r="D52" s="4">
        <v>211.42</v>
      </c>
      <c r="E52" s="4">
        <v>0</v>
      </c>
      <c r="F52" s="4">
        <v>0</v>
      </c>
      <c r="G52" s="5">
        <v>0</v>
      </c>
      <c r="H52" s="4"/>
      <c r="I52" s="5">
        <v>0</v>
      </c>
    </row>
    <row r="53" spans="1:9" x14ac:dyDescent="0.25">
      <c r="A53" s="1" t="s">
        <v>45</v>
      </c>
      <c r="B53" s="2" t="s">
        <v>2</v>
      </c>
      <c r="C53" s="3">
        <v>102.18</v>
      </c>
      <c r="D53" s="4">
        <v>1442.9</v>
      </c>
      <c r="E53" s="4">
        <v>785.25</v>
      </c>
      <c r="F53" s="4">
        <v>362.84</v>
      </c>
      <c r="G53" s="5">
        <v>160.41</v>
      </c>
      <c r="H53" s="4"/>
      <c r="I53" s="5">
        <v>0</v>
      </c>
    </row>
    <row r="54" spans="1:9" x14ac:dyDescent="0.25">
      <c r="A54" s="1" t="s">
        <v>47</v>
      </c>
      <c r="B54" s="2" t="s">
        <v>2</v>
      </c>
      <c r="C54" s="3"/>
      <c r="D54" s="4"/>
      <c r="E54" s="4"/>
      <c r="F54" s="4">
        <v>0</v>
      </c>
      <c r="G54" s="5">
        <v>36.879999999999995</v>
      </c>
      <c r="H54" s="4"/>
      <c r="I54" s="5">
        <v>129.35000000000002</v>
      </c>
    </row>
    <row r="55" spans="1:9" x14ac:dyDescent="0.25">
      <c r="A55" s="1" t="s">
        <v>47</v>
      </c>
      <c r="B55" s="2" t="s">
        <v>15</v>
      </c>
      <c r="C55" s="3"/>
      <c r="D55" s="4"/>
      <c r="E55" s="4"/>
      <c r="F55" s="4"/>
      <c r="G55" s="5">
        <v>0</v>
      </c>
      <c r="H55" s="4"/>
      <c r="I55" s="5">
        <v>77.400000000000006</v>
      </c>
    </row>
    <row r="56" spans="1:9" x14ac:dyDescent="0.25">
      <c r="A56" s="1" t="s">
        <v>48</v>
      </c>
      <c r="B56" s="2" t="s">
        <v>29</v>
      </c>
      <c r="C56" s="3">
        <v>10892.170000000002</v>
      </c>
      <c r="D56" s="4">
        <v>12489.95</v>
      </c>
      <c r="E56" s="4">
        <v>14401.130000000001</v>
      </c>
      <c r="F56" s="4">
        <v>5011.5499999999993</v>
      </c>
      <c r="G56" s="5">
        <v>0</v>
      </c>
      <c r="H56" s="4"/>
      <c r="I56" s="5">
        <v>0</v>
      </c>
    </row>
    <row r="57" spans="1:9" x14ac:dyDescent="0.25">
      <c r="A57" s="1" t="s">
        <v>49</v>
      </c>
      <c r="B57" s="2" t="s">
        <v>29</v>
      </c>
      <c r="C57" s="3">
        <v>0</v>
      </c>
      <c r="D57" s="4">
        <v>0</v>
      </c>
      <c r="E57" s="4">
        <v>0</v>
      </c>
      <c r="F57" s="4">
        <v>8144.57</v>
      </c>
      <c r="G57" s="5">
        <v>10331.44</v>
      </c>
      <c r="H57" s="4">
        <v>6480.9600000000019</v>
      </c>
      <c r="I57" s="5">
        <v>20645.97</v>
      </c>
    </row>
    <row r="58" spans="1:9" x14ac:dyDescent="0.25">
      <c r="A58" s="1" t="s">
        <v>50</v>
      </c>
      <c r="B58" s="2" t="s">
        <v>51</v>
      </c>
      <c r="C58" s="3">
        <v>0</v>
      </c>
      <c r="D58" s="4">
        <v>0</v>
      </c>
      <c r="E58" s="4">
        <v>0</v>
      </c>
      <c r="F58" s="4">
        <v>0</v>
      </c>
      <c r="G58" s="5">
        <v>0</v>
      </c>
      <c r="H58" s="4"/>
      <c r="I58" s="5">
        <v>0</v>
      </c>
    </row>
    <row r="59" spans="1:9" x14ac:dyDescent="0.25">
      <c r="A59" s="1" t="s">
        <v>52</v>
      </c>
      <c r="B59" s="2" t="s">
        <v>51</v>
      </c>
      <c r="C59" s="3">
        <v>0</v>
      </c>
      <c r="D59" s="4">
        <v>10953.150000000001</v>
      </c>
      <c r="E59" s="4">
        <v>0</v>
      </c>
      <c r="F59" s="4">
        <v>0</v>
      </c>
      <c r="G59" s="5">
        <v>0</v>
      </c>
      <c r="H59" s="4"/>
      <c r="I59" s="5">
        <v>0</v>
      </c>
    </row>
    <row r="60" spans="1:9" x14ac:dyDescent="0.25">
      <c r="A60" s="1" t="s">
        <v>52</v>
      </c>
      <c r="B60" s="2" t="s">
        <v>53</v>
      </c>
      <c r="C60" s="3">
        <v>0</v>
      </c>
      <c r="D60" s="4">
        <v>0</v>
      </c>
      <c r="E60" s="4">
        <v>0</v>
      </c>
      <c r="F60" s="4">
        <v>11286.11</v>
      </c>
      <c r="G60" s="5">
        <v>21828.95</v>
      </c>
      <c r="H60" s="4"/>
      <c r="I60" s="5">
        <v>0</v>
      </c>
    </row>
    <row r="61" spans="1:9" x14ac:dyDescent="0.25">
      <c r="A61" s="1" t="s">
        <v>144</v>
      </c>
      <c r="B61" s="2" t="s">
        <v>53</v>
      </c>
      <c r="C61" s="3"/>
      <c r="D61" s="4"/>
      <c r="E61" s="4"/>
      <c r="F61" s="4"/>
      <c r="G61" s="5">
        <v>0</v>
      </c>
      <c r="H61" s="4"/>
      <c r="I61" s="5">
        <v>1316.79</v>
      </c>
    </row>
    <row r="62" spans="1:9" x14ac:dyDescent="0.25">
      <c r="A62" s="1" t="s">
        <v>54</v>
      </c>
      <c r="B62" s="2" t="s">
        <v>86</v>
      </c>
      <c r="C62" s="3">
        <v>1625.1000000000001</v>
      </c>
      <c r="D62" s="4">
        <v>965.15</v>
      </c>
      <c r="E62" s="4">
        <v>0</v>
      </c>
      <c r="F62" s="4">
        <v>0</v>
      </c>
      <c r="G62" s="5">
        <v>0</v>
      </c>
      <c r="H62" s="4"/>
      <c r="I62" s="5">
        <v>0</v>
      </c>
    </row>
    <row r="63" spans="1:9" x14ac:dyDescent="0.25">
      <c r="A63" s="1" t="s">
        <v>54</v>
      </c>
      <c r="B63" s="2" t="s">
        <v>57</v>
      </c>
      <c r="C63" s="3">
        <v>70731</v>
      </c>
      <c r="D63" s="4">
        <v>26660</v>
      </c>
      <c r="E63" s="4">
        <v>0</v>
      </c>
      <c r="F63" s="4">
        <v>0</v>
      </c>
      <c r="G63" s="5">
        <v>0</v>
      </c>
      <c r="H63" s="4"/>
      <c r="I63" s="5">
        <v>0</v>
      </c>
    </row>
    <row r="64" spans="1:9" x14ac:dyDescent="0.25">
      <c r="A64" s="1" t="s">
        <v>56</v>
      </c>
      <c r="B64" s="2" t="s">
        <v>86</v>
      </c>
      <c r="C64" s="3">
        <v>0</v>
      </c>
      <c r="D64" s="4">
        <v>1228.56</v>
      </c>
      <c r="E64" s="4">
        <v>2078.2799999999997</v>
      </c>
      <c r="F64" s="4">
        <v>8080.33</v>
      </c>
      <c r="G64" s="5">
        <v>3750.47</v>
      </c>
      <c r="H64" s="4"/>
      <c r="I64" s="5">
        <v>99.9</v>
      </c>
    </row>
    <row r="65" spans="1:9" x14ac:dyDescent="0.25">
      <c r="A65" s="1" t="s">
        <v>56</v>
      </c>
      <c r="B65" s="2" t="s">
        <v>14</v>
      </c>
      <c r="C65" s="3">
        <v>0</v>
      </c>
      <c r="D65" s="4">
        <v>0</v>
      </c>
      <c r="E65" s="4">
        <v>34.56</v>
      </c>
      <c r="F65" s="4">
        <v>0</v>
      </c>
      <c r="G65" s="5">
        <v>0</v>
      </c>
      <c r="H65" s="4"/>
      <c r="I65" s="5">
        <v>0</v>
      </c>
    </row>
    <row r="66" spans="1:9" x14ac:dyDescent="0.25">
      <c r="A66" s="1" t="s">
        <v>56</v>
      </c>
      <c r="B66" s="2" t="s">
        <v>2</v>
      </c>
      <c r="C66" s="3">
        <v>0</v>
      </c>
      <c r="D66" s="4">
        <v>182.89000000000001</v>
      </c>
      <c r="E66" s="4">
        <v>457.09999999999997</v>
      </c>
      <c r="F66" s="4">
        <v>661.34999999999991</v>
      </c>
      <c r="G66" s="5">
        <v>1101.3999999999999</v>
      </c>
      <c r="H66" s="4"/>
      <c r="I66" s="5">
        <v>572.1</v>
      </c>
    </row>
    <row r="67" spans="1:9" x14ac:dyDescent="0.25">
      <c r="A67" s="1" t="s">
        <v>56</v>
      </c>
      <c r="B67" s="2" t="s">
        <v>57</v>
      </c>
      <c r="C67" s="3">
        <v>0</v>
      </c>
      <c r="D67" s="4">
        <v>44929</v>
      </c>
      <c r="E67" s="4">
        <v>83912</v>
      </c>
      <c r="F67" s="4">
        <v>84006</v>
      </c>
      <c r="G67" s="5">
        <v>61188.869999999995</v>
      </c>
      <c r="H67" s="4"/>
      <c r="I67" s="5">
        <v>31641.690000000002</v>
      </c>
    </row>
    <row r="68" spans="1:9" x14ac:dyDescent="0.25">
      <c r="A68" s="1" t="s">
        <v>155</v>
      </c>
      <c r="B68" s="2" t="s">
        <v>86</v>
      </c>
      <c r="C68" s="3"/>
      <c r="D68" s="4"/>
      <c r="E68" s="4"/>
      <c r="F68" s="4"/>
      <c r="G68" s="5">
        <v>0</v>
      </c>
      <c r="H68" s="4">
        <v>800.82999999999993</v>
      </c>
      <c r="I68" s="5">
        <v>1562.84</v>
      </c>
    </row>
    <row r="69" spans="1:9" x14ac:dyDescent="0.25">
      <c r="A69" s="1" t="s">
        <v>155</v>
      </c>
      <c r="B69" s="2" t="s">
        <v>2</v>
      </c>
      <c r="C69" s="3"/>
      <c r="D69" s="4"/>
      <c r="E69" s="4"/>
      <c r="F69" s="4"/>
      <c r="G69" s="5">
        <v>0</v>
      </c>
      <c r="H69" s="4">
        <v>27.43</v>
      </c>
      <c r="I69" s="5">
        <v>278.51</v>
      </c>
    </row>
    <row r="70" spans="1:9" x14ac:dyDescent="0.25">
      <c r="A70" s="1" t="s">
        <v>155</v>
      </c>
      <c r="B70" s="2" t="s">
        <v>57</v>
      </c>
      <c r="C70" s="3"/>
      <c r="D70" s="4"/>
      <c r="E70" s="4"/>
      <c r="F70" s="4"/>
      <c r="G70" s="5">
        <v>0</v>
      </c>
      <c r="H70" s="4">
        <v>24775</v>
      </c>
      <c r="I70" s="5">
        <v>46061.01999999999</v>
      </c>
    </row>
    <row r="71" spans="1:9" ht="15.75" thickBot="1" x14ac:dyDescent="0.3">
      <c r="A71" s="41" t="s">
        <v>61</v>
      </c>
      <c r="B71" s="42" t="s">
        <v>125</v>
      </c>
      <c r="C71" s="6">
        <v>4014.63</v>
      </c>
      <c r="D71" s="7">
        <v>308.22000000000003</v>
      </c>
      <c r="E71" s="7">
        <v>0</v>
      </c>
      <c r="F71" s="7">
        <v>0</v>
      </c>
      <c r="G71" s="8">
        <v>0</v>
      </c>
      <c r="H71" s="7"/>
      <c r="I71" s="8">
        <v>0</v>
      </c>
    </row>
    <row r="72" spans="1:9" x14ac:dyDescent="0.25">
      <c r="A72" s="35"/>
      <c r="B72" s="36" t="s">
        <v>0</v>
      </c>
      <c r="C72" s="37">
        <f>SUMIF($A$1:$A$71,$B72,C$1:C$71)</f>
        <v>0.17</v>
      </c>
      <c r="D72" s="37">
        <f>SUMIF($A$1:$A$71,$B72,D$1:D$71)</f>
        <v>0.16</v>
      </c>
      <c r="E72" s="37">
        <f>SUMIF($A$1:$A$71,$B72,E$1:E$71)</f>
        <v>0.21</v>
      </c>
      <c r="F72" s="37">
        <f>SUMIF($A$1:$A$71,$B72,F$1:F$71)</f>
        <v>0</v>
      </c>
      <c r="G72" s="38">
        <f>SUMIF($A$1:$A$71,$B72,G$1:G$71)</f>
        <v>0</v>
      </c>
      <c r="H72" s="39">
        <f>SUMIF($A$1:$A$71,$B72,H$1:H$71)</f>
        <v>0</v>
      </c>
      <c r="I72" s="38">
        <f>SUMIF($A$1:$A$71,$B72,I$1:I$71)</f>
        <v>0</v>
      </c>
    </row>
    <row r="73" spans="1:9" x14ac:dyDescent="0.25">
      <c r="A73" s="24"/>
      <c r="B73" s="23" t="s">
        <v>7</v>
      </c>
      <c r="C73" s="20">
        <f>SUMIF($A$1:$A$71,$B73,C$1:C$71)</f>
        <v>0</v>
      </c>
      <c r="D73" s="20">
        <f>SUMIF($A$1:$A$71,$B73,D$1:D$71)</f>
        <v>0</v>
      </c>
      <c r="E73" s="20">
        <f>SUMIF($A$1:$A$71,$B73,E$1:E$71)</f>
        <v>0</v>
      </c>
      <c r="F73" s="20">
        <f>SUMIF($A$1:$A$71,$B73,F$1:F$71)</f>
        <v>0.11000000000000001</v>
      </c>
      <c r="G73" s="21">
        <f>SUMIF($A$1:$A$71,$B73,G$1:G$71)</f>
        <v>585.66999999999996</v>
      </c>
      <c r="H73" s="22">
        <f>SUMIF($A$1:$A$71,$B73,H$1:H$71)</f>
        <v>0</v>
      </c>
      <c r="I73" s="21">
        <f>SUMIF($A$1:$A$71,$B73,I$1:I$71)</f>
        <v>0.04</v>
      </c>
    </row>
    <row r="74" spans="1:9" x14ac:dyDescent="0.25">
      <c r="A74" s="24"/>
      <c r="B74" s="23" t="s">
        <v>8</v>
      </c>
      <c r="C74" s="20">
        <f>SUMIF($A$1:$A$71,$B74,C$1:C$71)</f>
        <v>0</v>
      </c>
      <c r="D74" s="20">
        <f>SUMIF($A$1:$A$71,$B74,D$1:D$71)</f>
        <v>3168.16</v>
      </c>
      <c r="E74" s="20">
        <f>SUMIF($A$1:$A$71,$B74,E$1:E$71)</f>
        <v>6877.71</v>
      </c>
      <c r="F74" s="20">
        <f>SUMIF($A$1:$A$71,$B74,F$1:F$71)</f>
        <v>528.87</v>
      </c>
      <c r="G74" s="21">
        <f>SUMIF($A$1:$A$71,$B74,G$1:G$71)</f>
        <v>3588.81</v>
      </c>
      <c r="H74" s="22">
        <f>SUMIF($A$1:$A$71,$B74,H$1:H$71)</f>
        <v>0</v>
      </c>
      <c r="I74" s="21">
        <f>SUMIF($A$1:$A$71,$B74,I$1:I$71)</f>
        <v>2951.73</v>
      </c>
    </row>
    <row r="75" spans="1:9" x14ac:dyDescent="0.25">
      <c r="A75" s="24"/>
      <c r="B75" s="23" t="s">
        <v>154</v>
      </c>
      <c r="C75" s="20">
        <f>SUMIF($A$1:$A$71,$B75,C$1:C$71)</f>
        <v>0</v>
      </c>
      <c r="D75" s="20">
        <f>SUMIF($A$1:$A$71,$B75,D$1:D$71)</f>
        <v>0</v>
      </c>
      <c r="E75" s="20">
        <f>SUMIF($A$1:$A$71,$B75,E$1:E$71)</f>
        <v>0</v>
      </c>
      <c r="F75" s="20">
        <f>SUMIF($A$1:$A$71,$B75,F$1:F$71)</f>
        <v>0</v>
      </c>
      <c r="G75" s="21">
        <f>SUMIF($A$1:$A$71,$B75,G$1:G$71)</f>
        <v>0</v>
      </c>
      <c r="H75" s="22">
        <f>SUMIF($A$1:$A$71,$B75,H$1:H$71)</f>
        <v>1168</v>
      </c>
      <c r="I75" s="21">
        <f>SUMIF($A$1:$A$71,$B75,I$1:I$71)</f>
        <v>2913.6800000000003</v>
      </c>
    </row>
    <row r="76" spans="1:9" x14ac:dyDescent="0.25">
      <c r="A76" s="24"/>
      <c r="B76" s="23" t="s">
        <v>13</v>
      </c>
      <c r="C76" s="20">
        <f>SUMIF($A$1:$A$71,$B76,C$1:C$71)</f>
        <v>4992.9500000000007</v>
      </c>
      <c r="D76" s="20">
        <f>SUMIF($A$1:$A$71,$B76,D$1:D$71)</f>
        <v>3181.9300000000003</v>
      </c>
      <c r="E76" s="20">
        <f>SUMIF($A$1:$A$71,$B76,E$1:E$71)</f>
        <v>1245.49</v>
      </c>
      <c r="F76" s="20">
        <f>SUMIF($A$1:$A$71,$B76,F$1:F$71)</f>
        <v>0</v>
      </c>
      <c r="G76" s="21">
        <f>SUMIF($A$1:$A$71,$B76,G$1:G$71)</f>
        <v>0</v>
      </c>
      <c r="H76" s="22">
        <f>SUMIF($A$1:$A$71,$B76,H$1:H$71)</f>
        <v>0</v>
      </c>
      <c r="I76" s="21">
        <f>SUMIF($A$1:$A$71,$B76,I$1:I$71)</f>
        <v>0</v>
      </c>
    </row>
    <row r="77" spans="1:9" x14ac:dyDescent="0.25">
      <c r="A77" s="24"/>
      <c r="B77" s="23" t="s">
        <v>17</v>
      </c>
      <c r="C77" s="20">
        <f>SUMIF($A$1:$A$71,$B77,C$1:C$71)</f>
        <v>0</v>
      </c>
      <c r="D77" s="20">
        <f>SUMIF($A$1:$A$71,$B77,D$1:D$71)</f>
        <v>0</v>
      </c>
      <c r="E77" s="20">
        <f>SUMIF($A$1:$A$71,$B77,E$1:E$71)</f>
        <v>1000.08</v>
      </c>
      <c r="F77" s="20">
        <f>SUMIF($A$1:$A$71,$B77,F$1:F$71)</f>
        <v>1828.5500000000002</v>
      </c>
      <c r="G77" s="21">
        <f>SUMIF($A$1:$A$71,$B77,G$1:G$71)</f>
        <v>3317.2699999999995</v>
      </c>
      <c r="H77" s="22">
        <f>SUMIF($A$1:$A$71,$B77,H$1:H$71)</f>
        <v>818.96</v>
      </c>
      <c r="I77" s="21">
        <f>SUMIF($A$1:$A$71,$B77,I$1:I$71)</f>
        <v>3537.1800000000003</v>
      </c>
    </row>
    <row r="78" spans="1:9" x14ac:dyDescent="0.25">
      <c r="A78" s="24"/>
      <c r="B78" s="23" t="s">
        <v>18</v>
      </c>
      <c r="C78" s="20">
        <f>SUMIF($A$1:$A$71,$B78,C$1:C$71)</f>
        <v>622.62</v>
      </c>
      <c r="D78" s="20">
        <f>SUMIF($A$1:$A$71,$B78,D$1:D$71)</f>
        <v>607.08999999999992</v>
      </c>
      <c r="E78" s="20">
        <f>SUMIF($A$1:$A$71,$B78,E$1:E$71)</f>
        <v>251.10000000000002</v>
      </c>
      <c r="F78" s="20">
        <f>SUMIF($A$1:$A$71,$B78,F$1:F$71)</f>
        <v>0</v>
      </c>
      <c r="G78" s="21">
        <f>SUMIF($A$1:$A$71,$B78,G$1:G$71)</f>
        <v>0</v>
      </c>
      <c r="H78" s="22">
        <f>SUMIF($A$1:$A$71,$B78,H$1:H$71)</f>
        <v>0</v>
      </c>
      <c r="I78" s="21">
        <f>SUMIF($A$1:$A$71,$B78,I$1:I$71)</f>
        <v>0</v>
      </c>
    </row>
    <row r="79" spans="1:9" x14ac:dyDescent="0.25">
      <c r="A79" s="24"/>
      <c r="B79" s="23" t="s">
        <v>25</v>
      </c>
      <c r="C79" s="20">
        <f>SUMIF($A$1:$A$71,$B79,C$1:C$71)</f>
        <v>0</v>
      </c>
      <c r="D79" s="20">
        <f>SUMIF($A$1:$A$71,$B79,D$1:D$71)</f>
        <v>0</v>
      </c>
      <c r="E79" s="20">
        <f>SUMIF($A$1:$A$71,$B79,E$1:E$71)</f>
        <v>64.12</v>
      </c>
      <c r="F79" s="20">
        <f>SUMIF($A$1:$A$71,$B79,F$1:F$71)</f>
        <v>412.84000000000003</v>
      </c>
      <c r="G79" s="21">
        <f>SUMIF($A$1:$A$71,$B79,G$1:G$71)</f>
        <v>371.58</v>
      </c>
      <c r="H79" s="22">
        <f>SUMIF($A$1:$A$71,$B79,H$1:H$71)</f>
        <v>550.07999999999993</v>
      </c>
      <c r="I79" s="21">
        <f>SUMIF($A$1:$A$71,$B79,I$1:I$71)</f>
        <v>1727.4299999999998</v>
      </c>
    </row>
    <row r="80" spans="1:9" x14ac:dyDescent="0.25">
      <c r="A80" s="24"/>
      <c r="B80" s="23" t="s">
        <v>26</v>
      </c>
      <c r="C80" s="20">
        <f>SUMIF($A$1:$A$71,$B80,C$1:C$71)</f>
        <v>81360.05</v>
      </c>
      <c r="D80" s="20">
        <f>SUMIF($A$1:$A$71,$B80,D$1:D$71)</f>
        <v>81575.02</v>
      </c>
      <c r="E80" s="20">
        <f>SUMIF($A$1:$A$71,$B80,E$1:E$71)</f>
        <v>0</v>
      </c>
      <c r="F80" s="20">
        <f>SUMIF($A$1:$A$71,$B80,F$1:F$71)</f>
        <v>0</v>
      </c>
      <c r="G80" s="21">
        <f>SUMIF($A$1:$A$71,$B80,G$1:G$71)</f>
        <v>0</v>
      </c>
      <c r="H80" s="22">
        <f>SUMIF($A$1:$A$71,$B80,H$1:H$71)</f>
        <v>0</v>
      </c>
      <c r="I80" s="21">
        <f>SUMIF($A$1:$A$71,$B80,I$1:I$71)</f>
        <v>0</v>
      </c>
    </row>
    <row r="81" spans="1:9" x14ac:dyDescent="0.25">
      <c r="A81" s="24"/>
      <c r="B81" s="23" t="s">
        <v>28</v>
      </c>
      <c r="C81" s="20">
        <f>SUMIF($A$1:$A$71,$B81,C$1:C$71)</f>
        <v>0</v>
      </c>
      <c r="D81" s="20">
        <f>SUMIF($A$1:$A$71,$B81,D$1:D$71)</f>
        <v>0</v>
      </c>
      <c r="E81" s="20">
        <f>SUMIF($A$1:$A$71,$B81,E$1:E$71)</f>
        <v>89003.63</v>
      </c>
      <c r="F81" s="20">
        <f>SUMIF($A$1:$A$71,$B81,F$1:F$71)</f>
        <v>118417.07</v>
      </c>
      <c r="G81" s="21">
        <f>SUMIF($A$1:$A$71,$B81,G$1:G$71)</f>
        <v>99913.47</v>
      </c>
      <c r="H81" s="22">
        <f>SUMIF($A$1:$A$71,$B81,H$1:H$71)</f>
        <v>23196.390000000003</v>
      </c>
      <c r="I81" s="21">
        <f>SUMIF($A$1:$A$71,$B81,I$1:I$71)</f>
        <v>93738.87999999999</v>
      </c>
    </row>
    <row r="82" spans="1:9" x14ac:dyDescent="0.25">
      <c r="A82" s="24"/>
      <c r="B82" s="23" t="s">
        <v>30</v>
      </c>
      <c r="C82" s="20">
        <f>SUMIF($A$1:$A$71,$B82,C$1:C$71)</f>
        <v>21942.41</v>
      </c>
      <c r="D82" s="20">
        <f>SUMIF($A$1:$A$71,$B82,D$1:D$71)</f>
        <v>4547.47</v>
      </c>
      <c r="E82" s="20">
        <f>SUMIF($A$1:$A$71,$B82,E$1:E$71)</f>
        <v>0</v>
      </c>
      <c r="F82" s="20">
        <f>SUMIF($A$1:$A$71,$B82,F$1:F$71)</f>
        <v>0</v>
      </c>
      <c r="G82" s="21">
        <f>SUMIF($A$1:$A$71,$B82,G$1:G$71)</f>
        <v>0</v>
      </c>
      <c r="H82" s="22">
        <f>SUMIF($A$1:$A$71,$B82,H$1:H$71)</f>
        <v>0</v>
      </c>
      <c r="I82" s="21">
        <f>SUMIF($A$1:$A$71,$B82,I$1:I$71)</f>
        <v>0</v>
      </c>
    </row>
    <row r="83" spans="1:9" x14ac:dyDescent="0.25">
      <c r="A83" s="24"/>
      <c r="B83" s="23" t="s">
        <v>31</v>
      </c>
      <c r="C83" s="20">
        <f>SUMIF($A$1:$A$71,$B83,C$1:C$71)</f>
        <v>0</v>
      </c>
      <c r="D83" s="20">
        <f>SUMIF($A$1:$A$71,$B83,D$1:D$71)</f>
        <v>13611.2</v>
      </c>
      <c r="E83" s="20">
        <f>SUMIF($A$1:$A$71,$B83,E$1:E$71)</f>
        <v>18789.669999999998</v>
      </c>
      <c r="F83" s="20">
        <f>SUMIF($A$1:$A$71,$B83,F$1:F$71)</f>
        <v>21510.29</v>
      </c>
      <c r="G83" s="21">
        <f>SUMIF($A$1:$A$71,$B83,G$1:G$71)</f>
        <v>21835.52</v>
      </c>
      <c r="H83" s="22">
        <f>SUMIF($A$1:$A$71,$B83,H$1:H$71)</f>
        <v>0</v>
      </c>
      <c r="I83" s="21">
        <f>SUMIF($A$1:$A$71,$B83,I$1:I$71)</f>
        <v>4730.2300000000014</v>
      </c>
    </row>
    <row r="84" spans="1:9" x14ac:dyDescent="0.25">
      <c r="A84" s="24"/>
      <c r="B84" s="23" t="s">
        <v>146</v>
      </c>
      <c r="C84" s="20">
        <f>SUMIF($A$1:$A$71,$B84,C$1:C$71)</f>
        <v>0</v>
      </c>
      <c r="D84" s="20">
        <f>SUMIF($A$1:$A$71,$B84,D$1:D$71)</f>
        <v>0</v>
      </c>
      <c r="E84" s="20">
        <f>SUMIF($A$1:$A$71,$B84,E$1:E$71)</f>
        <v>0</v>
      </c>
      <c r="F84" s="20">
        <f>SUMIF($A$1:$A$71,$B84,F$1:F$71)</f>
        <v>0</v>
      </c>
      <c r="G84" s="21">
        <f>SUMIF($A$1:$A$71,$B84,G$1:G$71)</f>
        <v>0</v>
      </c>
      <c r="H84" s="22">
        <f>SUMIF($A$1:$A$71,$B84,H$1:H$71)</f>
        <v>7038.8799999999992</v>
      </c>
      <c r="I84" s="21">
        <f>SUMIF($A$1:$A$71,$B84,I$1:I$71)</f>
        <v>14653.279999999999</v>
      </c>
    </row>
    <row r="85" spans="1:9" x14ac:dyDescent="0.25">
      <c r="A85" s="24" t="s">
        <v>139</v>
      </c>
      <c r="B85" s="23" t="s">
        <v>32</v>
      </c>
      <c r="C85" s="20">
        <f>SUMIF($A$1:$A$71,$B85,C$1:C$71)</f>
        <v>54107.979999999996</v>
      </c>
      <c r="D85" s="20">
        <f>SUMIF($A$1:$A$71,$B85,D$1:D$71)</f>
        <v>64107.66</v>
      </c>
      <c r="E85" s="20">
        <f>SUMIF($A$1:$A$71,$B85,E$1:E$71)</f>
        <v>55855.96</v>
      </c>
      <c r="F85" s="20">
        <f>SUMIF($A$1:$A$71,$B85,F$1:F$71)</f>
        <v>18605.059999999998</v>
      </c>
      <c r="G85" s="21">
        <f>SUMIF($A$1:$A$71,$B85,G$1:G$71)</f>
        <v>0</v>
      </c>
      <c r="H85" s="22">
        <f>SUMIF($A$1:$A$71,$B85,H$1:H$71)</f>
        <v>0</v>
      </c>
      <c r="I85" s="21">
        <f>SUMIF($A$1:$A$71,$B85,I$1:I$71)</f>
        <v>0</v>
      </c>
    </row>
    <row r="86" spans="1:9" x14ac:dyDescent="0.25">
      <c r="A86" s="24" t="s">
        <v>140</v>
      </c>
      <c r="B86" s="23" t="s">
        <v>34</v>
      </c>
      <c r="C86" s="20">
        <f>SUMIF($A$1:$A$71,$B86,C$1:C$71)</f>
        <v>0</v>
      </c>
      <c r="D86" s="20">
        <f>SUMIF($A$1:$A$71,$B86,D$1:D$71)</f>
        <v>0</v>
      </c>
      <c r="E86" s="20">
        <f>SUMIF($A$1:$A$71,$B86,E$1:E$71)</f>
        <v>0</v>
      </c>
      <c r="F86" s="20">
        <f>SUMIF($A$1:$A$71,$B86,F$1:F$71)</f>
        <v>51470.369999999995</v>
      </c>
      <c r="G86" s="21">
        <f>SUMIF($A$1:$A$71,$B86,G$1:G$71)</f>
        <v>72792.710000000006</v>
      </c>
      <c r="H86" s="22">
        <f>SUMIF($A$1:$A$71,$B86,H$1:H$71)</f>
        <v>12967.369999999999</v>
      </c>
      <c r="I86" s="21">
        <f>SUMIF($A$1:$A$71,$B86,I$1:I$71)</f>
        <v>74533.919999999998</v>
      </c>
    </row>
    <row r="87" spans="1:9" x14ac:dyDescent="0.25">
      <c r="A87" s="24"/>
      <c r="B87" s="23" t="s">
        <v>35</v>
      </c>
      <c r="C87" s="20">
        <f>SUMIF($A$1:$A$71,$B87,C$1:C$71)</f>
        <v>15260.68</v>
      </c>
      <c r="D87" s="20">
        <f>SUMIF($A$1:$A$71,$B87,D$1:D$71)</f>
        <v>18296.64</v>
      </c>
      <c r="E87" s="20">
        <f>SUMIF($A$1:$A$71,$B87,E$1:E$71)</f>
        <v>14432.39</v>
      </c>
      <c r="F87" s="20">
        <f>SUMIF($A$1:$A$71,$B87,F$1:F$71)</f>
        <v>0</v>
      </c>
      <c r="G87" s="21">
        <f>SUMIF($A$1:$A$71,$B87,G$1:G$71)</f>
        <v>0</v>
      </c>
      <c r="H87" s="22">
        <f>SUMIF($A$1:$A$71,$B87,H$1:H$71)</f>
        <v>0</v>
      </c>
      <c r="I87" s="21">
        <f>SUMIF($A$1:$A$71,$B87,I$1:I$71)</f>
        <v>0</v>
      </c>
    </row>
    <row r="88" spans="1:9" x14ac:dyDescent="0.25">
      <c r="A88" s="24"/>
      <c r="B88" s="23" t="s">
        <v>38</v>
      </c>
      <c r="C88" s="20">
        <f>SUMIF($A$1:$A$71,$B88,C$1:C$71)</f>
        <v>0</v>
      </c>
      <c r="D88" s="20">
        <f>SUMIF($A$1:$A$71,$B88,D$1:D$71)</f>
        <v>0</v>
      </c>
      <c r="E88" s="20">
        <f>SUMIF($A$1:$A$71,$B88,E$1:E$71)</f>
        <v>9720.6400000000049</v>
      </c>
      <c r="F88" s="20">
        <f>SUMIF($A$1:$A$71,$B88,F$1:F$71)</f>
        <v>27090.120000000003</v>
      </c>
      <c r="G88" s="21">
        <f>SUMIF($A$1:$A$71,$B88,G$1:G$71)</f>
        <v>19725.330000000002</v>
      </c>
      <c r="H88" s="22">
        <f>SUMIF($A$1:$A$71,$B88,H$1:H$71)</f>
        <v>8062.99</v>
      </c>
      <c r="I88" s="21">
        <f>SUMIF($A$1:$A$71,$B88,I$1:I$71)</f>
        <v>27023.059999999998</v>
      </c>
    </row>
    <row r="89" spans="1:9" x14ac:dyDescent="0.25">
      <c r="A89" s="24"/>
      <c r="B89" s="23" t="s">
        <v>39</v>
      </c>
      <c r="C89" s="20">
        <f>SUMIF($A$1:$A$71,$B89,C$1:C$71)</f>
        <v>74697.709999999992</v>
      </c>
      <c r="D89" s="20">
        <f>SUMIF($A$1:$A$71,$B89,D$1:D$71)</f>
        <v>50729.78</v>
      </c>
      <c r="E89" s="20">
        <f>SUMIF($A$1:$A$71,$B89,E$1:E$71)</f>
        <v>0</v>
      </c>
      <c r="F89" s="20">
        <f>SUMIF($A$1:$A$71,$B89,F$1:F$71)</f>
        <v>0</v>
      </c>
      <c r="G89" s="21">
        <f>SUMIF($A$1:$A$71,$B89,G$1:G$71)</f>
        <v>0</v>
      </c>
      <c r="H89" s="22">
        <f>SUMIF($A$1:$A$71,$B89,H$1:H$71)</f>
        <v>0</v>
      </c>
      <c r="I89" s="21">
        <f>SUMIF($A$1:$A$71,$B89,I$1:I$71)</f>
        <v>0</v>
      </c>
    </row>
    <row r="90" spans="1:9" x14ac:dyDescent="0.25">
      <c r="A90" s="24"/>
      <c r="B90" s="23" t="s">
        <v>143</v>
      </c>
      <c r="C90" s="20">
        <f>SUMIF($A$1:$A$71,$B90,C$1:C$71)</f>
        <v>0</v>
      </c>
      <c r="D90" s="20">
        <f>SUMIF($A$1:$A$71,$B90,D$1:D$71)</f>
        <v>0</v>
      </c>
      <c r="E90" s="20">
        <f>SUMIF($A$1:$A$71,$B90,E$1:E$71)</f>
        <v>0</v>
      </c>
      <c r="F90" s="20">
        <f>SUMIF($A$1:$A$71,$B90,F$1:F$71)</f>
        <v>0</v>
      </c>
      <c r="G90" s="21">
        <f>SUMIF($A$1:$A$71,$B90,G$1:G$71)</f>
        <v>0</v>
      </c>
      <c r="H90" s="22">
        <f>SUMIF($A$1:$A$71,$B90,H$1:H$71)</f>
        <v>37676.1</v>
      </c>
      <c r="I90" s="21">
        <f>SUMIF($A$1:$A$71,$B90,I$1:I$71)</f>
        <v>78607.63</v>
      </c>
    </row>
    <row r="91" spans="1:9" x14ac:dyDescent="0.25">
      <c r="A91" s="24"/>
      <c r="B91" s="23" t="s">
        <v>41</v>
      </c>
      <c r="C91" s="20">
        <f>SUMIF($A$1:$A$71,$B91,C$1:C$71)</f>
        <v>0</v>
      </c>
      <c r="D91" s="20">
        <f>SUMIF($A$1:$A$71,$B91,D$1:D$71)</f>
        <v>26068.629999999997</v>
      </c>
      <c r="E91" s="20">
        <f>SUMIF($A$1:$A$71,$B91,E$1:E$71)</f>
        <v>99246.389999999985</v>
      </c>
      <c r="F91" s="20">
        <f>SUMIF($A$1:$A$71,$B91,F$1:F$71)</f>
        <v>94725.790000000023</v>
      </c>
      <c r="G91" s="21">
        <f>SUMIF($A$1:$A$71,$B91,G$1:G$71)</f>
        <v>87384.79</v>
      </c>
      <c r="H91" s="22">
        <f>SUMIF($A$1:$A$71,$B91,H$1:H$71)</f>
        <v>0</v>
      </c>
      <c r="I91" s="21">
        <f>SUMIF($A$1:$A$71,$B91,I$1:I$71)</f>
        <v>24602.319999999996</v>
      </c>
    </row>
    <row r="92" spans="1:9" x14ac:dyDescent="0.25">
      <c r="A92" s="24"/>
      <c r="B92" s="23" t="s">
        <v>43</v>
      </c>
      <c r="C92" s="20">
        <f>SUMIF($A$1:$A$71,$B92,C$1:C$71)</f>
        <v>10724.35</v>
      </c>
      <c r="D92" s="20">
        <f>SUMIF($A$1:$A$71,$B92,D$1:D$71)</f>
        <v>252.42</v>
      </c>
      <c r="E92" s="20">
        <f>SUMIF($A$1:$A$71,$B92,E$1:E$71)</f>
        <v>0</v>
      </c>
      <c r="F92" s="20">
        <f>SUMIF($A$1:$A$71,$B92,F$1:F$71)</f>
        <v>0</v>
      </c>
      <c r="G92" s="21">
        <f>SUMIF($A$1:$A$71,$B92,G$1:G$71)</f>
        <v>0</v>
      </c>
      <c r="H92" s="22">
        <f>SUMIF($A$1:$A$71,$B92,H$1:H$71)</f>
        <v>0</v>
      </c>
      <c r="I92" s="21">
        <f>SUMIF($A$1:$A$71,$B92,I$1:I$71)</f>
        <v>0</v>
      </c>
    </row>
    <row r="93" spans="1:9" x14ac:dyDescent="0.25">
      <c r="A93" s="24"/>
      <c r="B93" s="23" t="s">
        <v>45</v>
      </c>
      <c r="C93" s="20">
        <f>SUMIF($A$1:$A$71,$B93,C$1:C$71)</f>
        <v>102.18</v>
      </c>
      <c r="D93" s="20">
        <f>SUMIF($A$1:$A$71,$B93,D$1:D$71)</f>
        <v>1442.9</v>
      </c>
      <c r="E93" s="20">
        <f>SUMIF($A$1:$A$71,$B93,E$1:E$71)</f>
        <v>785.25</v>
      </c>
      <c r="F93" s="20">
        <f>SUMIF($A$1:$A$71,$B93,F$1:F$71)</f>
        <v>362.84</v>
      </c>
      <c r="G93" s="21">
        <f>SUMIF($A$1:$A$71,$B93,G$1:G$71)</f>
        <v>160.41</v>
      </c>
      <c r="H93" s="22">
        <f>SUMIF($A$1:$A$71,$B93,H$1:H$71)</f>
        <v>0</v>
      </c>
      <c r="I93" s="21">
        <f>SUMIF($A$1:$A$71,$B93,I$1:I$71)</f>
        <v>0</v>
      </c>
    </row>
    <row r="94" spans="1:9" x14ac:dyDescent="0.25">
      <c r="A94" s="24"/>
      <c r="B94" s="23" t="s">
        <v>47</v>
      </c>
      <c r="C94" s="20">
        <f>SUMIF($A$1:$A$71,$B94,C$1:C$71)</f>
        <v>0</v>
      </c>
      <c r="D94" s="20">
        <f>SUMIF($A$1:$A$71,$B94,D$1:D$71)</f>
        <v>0</v>
      </c>
      <c r="E94" s="20">
        <f>SUMIF($A$1:$A$71,$B94,E$1:E$71)</f>
        <v>0</v>
      </c>
      <c r="F94" s="20">
        <f>SUMIF($A$1:$A$71,$B94,F$1:F$71)</f>
        <v>0</v>
      </c>
      <c r="G94" s="21">
        <f>SUMIF($A$1:$A$71,$B94,G$1:G$71)</f>
        <v>36.879999999999995</v>
      </c>
      <c r="H94" s="22">
        <f>SUMIF($A$1:$A$71,$B94,H$1:H$71)</f>
        <v>0</v>
      </c>
      <c r="I94" s="21">
        <f>SUMIF($A$1:$A$71,$B94,I$1:I$71)</f>
        <v>206.75000000000003</v>
      </c>
    </row>
    <row r="95" spans="1:9" x14ac:dyDescent="0.25">
      <c r="A95" s="24"/>
      <c r="B95" s="23" t="s">
        <v>48</v>
      </c>
      <c r="C95" s="20">
        <f>SUMIF($A$1:$A$71,$B95,C$1:C$71)</f>
        <v>10892.170000000002</v>
      </c>
      <c r="D95" s="20">
        <f>SUMIF($A$1:$A$71,$B95,D$1:D$71)</f>
        <v>12489.95</v>
      </c>
      <c r="E95" s="20">
        <f>SUMIF($A$1:$A$71,$B95,E$1:E$71)</f>
        <v>14401.130000000001</v>
      </c>
      <c r="F95" s="20">
        <f>SUMIF($A$1:$A$71,$B95,F$1:F$71)</f>
        <v>5011.5499999999993</v>
      </c>
      <c r="G95" s="21">
        <f>SUMIF($A$1:$A$71,$B95,G$1:G$71)</f>
        <v>0</v>
      </c>
      <c r="H95" s="22">
        <f>SUMIF($A$1:$A$71,$B95,H$1:H$71)</f>
        <v>0</v>
      </c>
      <c r="I95" s="21">
        <f>SUMIF($A$1:$A$71,$B95,I$1:I$71)</f>
        <v>0</v>
      </c>
    </row>
    <row r="96" spans="1:9" x14ac:dyDescent="0.25">
      <c r="A96" s="24"/>
      <c r="B96" s="23" t="s">
        <v>49</v>
      </c>
      <c r="C96" s="20">
        <f>SUMIF($A$1:$A$71,$B96,C$1:C$71)</f>
        <v>0</v>
      </c>
      <c r="D96" s="20">
        <f>SUMIF($A$1:$A$71,$B96,D$1:D$71)</f>
        <v>0</v>
      </c>
      <c r="E96" s="20">
        <f>SUMIF($A$1:$A$71,$B96,E$1:E$71)</f>
        <v>0</v>
      </c>
      <c r="F96" s="20">
        <f>SUMIF($A$1:$A$71,$B96,F$1:F$71)</f>
        <v>8144.57</v>
      </c>
      <c r="G96" s="21">
        <f>SUMIF($A$1:$A$71,$B96,G$1:G$71)</f>
        <v>10331.44</v>
      </c>
      <c r="H96" s="22">
        <f>SUMIF($A$1:$A$71,$B96,H$1:H$71)</f>
        <v>6480.9600000000019</v>
      </c>
      <c r="I96" s="21">
        <f>SUMIF($A$1:$A$71,$B96,I$1:I$71)</f>
        <v>20645.97</v>
      </c>
    </row>
    <row r="97" spans="1:12" x14ac:dyDescent="0.25">
      <c r="A97" s="24"/>
      <c r="B97" s="23" t="s">
        <v>52</v>
      </c>
      <c r="C97" s="20">
        <f>SUMIF($A$1:$A$71,$B97,C$1:C$71)</f>
        <v>0</v>
      </c>
      <c r="D97" s="20">
        <f>SUMIF($A$1:$A$71,$B97,D$1:D$71)</f>
        <v>10953.150000000001</v>
      </c>
      <c r="E97" s="20">
        <f>SUMIF($A$1:$A$71,$B97,E$1:E$71)</f>
        <v>0</v>
      </c>
      <c r="F97" s="20">
        <f>SUMIF($A$1:$A$71,$B97,F$1:F$71)</f>
        <v>11286.11</v>
      </c>
      <c r="G97" s="21">
        <f>SUMIF($A$1:$A$71,$B97,G$1:G$71)</f>
        <v>21828.95</v>
      </c>
      <c r="H97" s="22">
        <f>SUMIF($A$1:$A$71,$B97,H$1:H$71)</f>
        <v>0</v>
      </c>
      <c r="I97" s="21">
        <f>SUMIF($A$1:$A$71,$B97,I$1:I$71)</f>
        <v>0</v>
      </c>
    </row>
    <row r="98" spans="1:12" x14ac:dyDescent="0.25">
      <c r="A98" s="24"/>
      <c r="B98" s="23" t="s">
        <v>144</v>
      </c>
      <c r="C98" s="20">
        <f>SUMIF($A$1:$A$71,$B98,C$1:C$71)</f>
        <v>0</v>
      </c>
      <c r="D98" s="20">
        <f>SUMIF($A$1:$A$71,$B98,D$1:D$71)</f>
        <v>0</v>
      </c>
      <c r="E98" s="20">
        <f>SUMIF($A$1:$A$71,$B98,E$1:E$71)</f>
        <v>0</v>
      </c>
      <c r="F98" s="20">
        <f>SUMIF($A$1:$A$71,$B98,F$1:F$71)</f>
        <v>0</v>
      </c>
      <c r="G98" s="21">
        <f>SUMIF($A$1:$A$71,$B98,G$1:G$71)</f>
        <v>0</v>
      </c>
      <c r="H98" s="22">
        <f>SUMIF($A$1:$A$71,$B98,H$1:H$71)</f>
        <v>0</v>
      </c>
      <c r="I98" s="21">
        <f>SUMIF($A$1:$A$71,$B98,I$1:I$71)</f>
        <v>1316.79</v>
      </c>
    </row>
    <row r="99" spans="1:12" x14ac:dyDescent="0.25">
      <c r="A99" s="24"/>
      <c r="B99" s="23" t="s">
        <v>54</v>
      </c>
      <c r="C99" s="20">
        <f>SUMIF($A$1:$A$71,$B99,C$1:C$71)</f>
        <v>72356.100000000006</v>
      </c>
      <c r="D99" s="20">
        <f>SUMIF($A$1:$A$71,$B99,D$1:D$71)</f>
        <v>27625.15</v>
      </c>
      <c r="E99" s="20">
        <f>SUMIF($A$1:$A$71,$B99,E$1:E$71)</f>
        <v>0</v>
      </c>
      <c r="F99" s="20">
        <f>SUMIF($A$1:$A$71,$B99,F$1:F$71)</f>
        <v>0</v>
      </c>
      <c r="G99" s="21">
        <f>SUMIF($A$1:$A$71,$B99,G$1:G$71)</f>
        <v>0</v>
      </c>
      <c r="H99" s="22">
        <f>SUMIF($A$1:$A$71,$B99,H$1:H$71)</f>
        <v>0</v>
      </c>
      <c r="I99" s="21">
        <f>SUMIF($A$1:$A$71,$B99,I$1:I$71)</f>
        <v>0</v>
      </c>
    </row>
    <row r="100" spans="1:12" x14ac:dyDescent="0.25">
      <c r="A100" s="24"/>
      <c r="B100" s="23" t="s">
        <v>56</v>
      </c>
      <c r="C100" s="20">
        <f>SUMIF($A$1:$A$71,$B100,C$1:C$71)</f>
        <v>0</v>
      </c>
      <c r="D100" s="20">
        <f>SUMIF($A$1:$A$71,$B100,D$1:D$71)</f>
        <v>46340.45</v>
      </c>
      <c r="E100" s="20">
        <f>SUMIF($A$1:$A$71,$B100,E$1:E$71)</f>
        <v>86481.94</v>
      </c>
      <c r="F100" s="20">
        <f>SUMIF($A$1:$A$71,$B100,F$1:F$71)</f>
        <v>92747.68</v>
      </c>
      <c r="G100" s="21">
        <f>SUMIF($A$1:$A$71,$B100,G$1:G$71)</f>
        <v>66040.739999999991</v>
      </c>
      <c r="H100" s="22">
        <f>SUMIF($A$1:$A$71,$B100,H$1:H$71)</f>
        <v>0</v>
      </c>
      <c r="I100" s="21">
        <f>SUMIF($A$1:$A$71,$B100,I$1:I$71)</f>
        <v>32313.690000000002</v>
      </c>
    </row>
    <row r="101" spans="1:12" x14ac:dyDescent="0.25">
      <c r="A101" s="24"/>
      <c r="B101" s="23" t="s">
        <v>155</v>
      </c>
      <c r="C101" s="20">
        <f>SUMIF($A$1:$A$71,$B101,C$1:C$71)</f>
        <v>0</v>
      </c>
      <c r="D101" s="20">
        <f>SUMIF($A$1:$A$71,$B101,D$1:D$71)</f>
        <v>0</v>
      </c>
      <c r="E101" s="20">
        <f>SUMIF($A$1:$A$71,$B101,E$1:E$71)</f>
        <v>0</v>
      </c>
      <c r="F101" s="20">
        <f>SUMIF($A$1:$A$71,$B101,F$1:F$71)</f>
        <v>0</v>
      </c>
      <c r="G101" s="21">
        <f>SUMIF($A$1:$A$71,$B101,G$1:G$71)</f>
        <v>0</v>
      </c>
      <c r="H101" s="22">
        <f>SUMIF($A$1:$A$71,$B101,H$1:H$71)</f>
        <v>25603.26</v>
      </c>
      <c r="I101" s="21">
        <f>SUMIF($A$1:$A$71,$B101,I$1:I$71)</f>
        <v>47902.369999999988</v>
      </c>
    </row>
    <row r="102" spans="1:12" ht="15.75" thickBot="1" x14ac:dyDescent="0.3">
      <c r="A102" s="24"/>
      <c r="B102" s="23" t="s">
        <v>61</v>
      </c>
      <c r="C102" s="20">
        <f>SUMIF($A$1:$A$71,$B102,C$1:C$71)</f>
        <v>4014.63</v>
      </c>
      <c r="D102" s="20">
        <f>SUMIF($A$1:$A$71,$B102,D$1:D$71)</f>
        <v>308.22000000000003</v>
      </c>
      <c r="E102" s="20">
        <f>SUMIF($A$1:$A$71,$B102,E$1:E$71)</f>
        <v>0</v>
      </c>
      <c r="F102" s="20">
        <f>SUMIF($A$1:$A$71,$B102,F$1:F$71)</f>
        <v>0</v>
      </c>
      <c r="G102" s="21">
        <f>SUMIF($A$1:$A$71,$B102,G$1:G$71)</f>
        <v>0</v>
      </c>
      <c r="H102" s="22">
        <f>SUMIF($A$1:$A$71,$B102,H$1:H$71)</f>
        <v>0</v>
      </c>
      <c r="I102" s="21">
        <f>SUMIF($A$1:$A$71,$B102,I$1:I$71)</f>
        <v>0</v>
      </c>
    </row>
    <row r="103" spans="1:12" s="14" customFormat="1" ht="15.75" thickBot="1" x14ac:dyDescent="0.3">
      <c r="A103" s="25"/>
      <c r="B103" s="26" t="s">
        <v>141</v>
      </c>
      <c r="C103" s="27">
        <f t="shared" ref="C103:I103" si="0">SUM(C72:C102)</f>
        <v>351074</v>
      </c>
      <c r="D103" s="27">
        <f t="shared" si="0"/>
        <v>365305.98000000004</v>
      </c>
      <c r="E103" s="27">
        <f t="shared" si="0"/>
        <v>398155.71</v>
      </c>
      <c r="F103" s="27">
        <f t="shared" si="0"/>
        <v>452141.82</v>
      </c>
      <c r="G103" s="27">
        <f t="shared" si="0"/>
        <v>407913.57</v>
      </c>
      <c r="H103" s="27">
        <f t="shared" si="0"/>
        <v>123562.99</v>
      </c>
      <c r="I103" s="28">
        <f t="shared" si="0"/>
        <v>431404.94999999995</v>
      </c>
      <c r="J103" s="29"/>
      <c r="L103"/>
    </row>
    <row r="105" spans="1:12" x14ac:dyDescent="0.25">
      <c r="C105" s="40"/>
      <c r="D105" s="40"/>
      <c r="E105" s="40"/>
      <c r="F105" s="40"/>
      <c r="G105" s="40"/>
      <c r="H105" s="40"/>
      <c r="I105" s="40"/>
    </row>
    <row r="106" spans="1:12" x14ac:dyDescent="0.25">
      <c r="B106" s="40"/>
      <c r="C106" s="40"/>
      <c r="D106" s="40"/>
      <c r="E106" s="40"/>
      <c r="F106" s="40"/>
      <c r="G106" s="40"/>
      <c r="H106" s="40"/>
      <c r="I106" s="4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C29A-520C-4B90-B140-70510BAF8C2F}">
  <dimension ref="A1:L98"/>
  <sheetViews>
    <sheetView workbookViewId="0">
      <pane xSplit="2" ySplit="1" topLeftCell="C83" activePane="bottomRight" state="frozen"/>
      <selection pane="topRight" activeCell="D1" sqref="D1"/>
      <selection pane="bottomLeft" activeCell="A2" sqref="A2"/>
      <selection pane="bottomRight" activeCell="B113" sqref="B113"/>
    </sheetView>
  </sheetViews>
  <sheetFormatPr defaultRowHeight="15" x14ac:dyDescent="0.25"/>
  <cols>
    <col min="1" max="2" width="33.42578125" bestFit="1" customWidth="1"/>
    <col min="3" max="7" width="12.42578125" bestFit="1" customWidth="1"/>
    <col min="8" max="8" width="11.28515625" bestFit="1" customWidth="1"/>
    <col min="9" max="9" width="12.42578125" bestFit="1" customWidth="1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2</v>
      </c>
      <c r="C2" s="17">
        <v>587.45000000000005</v>
      </c>
      <c r="D2" s="18">
        <v>207.43999999999997</v>
      </c>
      <c r="E2" s="18">
        <v>174.54999999999998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6</v>
      </c>
      <c r="C3" s="17">
        <v>516.70000000000005</v>
      </c>
      <c r="D3" s="18">
        <v>0</v>
      </c>
      <c r="E3" s="18">
        <v>0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7</v>
      </c>
      <c r="B4" s="16" t="s">
        <v>126</v>
      </c>
      <c r="C4" s="17">
        <v>0</v>
      </c>
      <c r="D4" s="18">
        <v>0</v>
      </c>
      <c r="E4" s="18">
        <v>0</v>
      </c>
      <c r="F4" s="18">
        <v>280.77</v>
      </c>
      <c r="G4" s="19">
        <v>0</v>
      </c>
      <c r="H4" s="18"/>
      <c r="I4" s="19">
        <v>0</v>
      </c>
    </row>
    <row r="5" spans="1:9" x14ac:dyDescent="0.25">
      <c r="A5" s="15" t="s">
        <v>7</v>
      </c>
      <c r="B5" s="16" t="s">
        <v>2</v>
      </c>
      <c r="C5" s="17">
        <v>0</v>
      </c>
      <c r="D5" s="18">
        <v>0</v>
      </c>
      <c r="E5" s="18">
        <v>0</v>
      </c>
      <c r="F5" s="18">
        <v>129.13</v>
      </c>
      <c r="G5" s="19">
        <v>414.09</v>
      </c>
      <c r="H5" s="18">
        <v>112.04</v>
      </c>
      <c r="I5" s="19">
        <v>333.91</v>
      </c>
    </row>
    <row r="6" spans="1:9" x14ac:dyDescent="0.25">
      <c r="A6" s="15" t="s">
        <v>8</v>
      </c>
      <c r="B6" s="16" t="s">
        <v>15</v>
      </c>
      <c r="C6" s="17">
        <v>0</v>
      </c>
      <c r="D6" s="18">
        <v>0</v>
      </c>
      <c r="E6" s="18">
        <v>78.2</v>
      </c>
      <c r="F6" s="18">
        <v>1210</v>
      </c>
      <c r="G6" s="19">
        <v>0</v>
      </c>
      <c r="H6" s="18"/>
      <c r="I6" s="19">
        <v>0</v>
      </c>
    </row>
    <row r="7" spans="1:9" x14ac:dyDescent="0.25">
      <c r="A7" s="15" t="s">
        <v>8</v>
      </c>
      <c r="B7" s="16" t="s">
        <v>9</v>
      </c>
      <c r="C7" s="17">
        <v>0</v>
      </c>
      <c r="D7" s="18">
        <v>0</v>
      </c>
      <c r="E7" s="18">
        <v>200.64</v>
      </c>
      <c r="F7" s="18">
        <v>567.49</v>
      </c>
      <c r="G7" s="19">
        <v>0</v>
      </c>
      <c r="H7" s="18"/>
      <c r="I7" s="19">
        <v>0</v>
      </c>
    </row>
    <row r="8" spans="1:9" x14ac:dyDescent="0.25">
      <c r="A8" s="15" t="s">
        <v>8</v>
      </c>
      <c r="B8" s="16" t="s">
        <v>11</v>
      </c>
      <c r="C8" s="17">
        <v>0</v>
      </c>
      <c r="D8" s="18">
        <v>3231.3700000000003</v>
      </c>
      <c r="E8" s="18">
        <v>4059.9199999999996</v>
      </c>
      <c r="F8" s="18">
        <v>5674.4800000000005</v>
      </c>
      <c r="G8" s="19">
        <v>9384.65</v>
      </c>
      <c r="H8" s="18"/>
      <c r="I8" s="19">
        <v>0</v>
      </c>
    </row>
    <row r="9" spans="1:9" x14ac:dyDescent="0.25">
      <c r="A9" s="15" t="s">
        <v>154</v>
      </c>
      <c r="B9" s="16" t="s">
        <v>2</v>
      </c>
      <c r="C9" s="17"/>
      <c r="D9" s="18"/>
      <c r="E9" s="18"/>
      <c r="F9" s="18"/>
      <c r="G9" s="19">
        <v>0</v>
      </c>
      <c r="H9" s="18">
        <v>148.09</v>
      </c>
      <c r="I9" s="19">
        <v>148.09</v>
      </c>
    </row>
    <row r="10" spans="1:9" x14ac:dyDescent="0.25">
      <c r="A10" s="15" t="s">
        <v>13</v>
      </c>
      <c r="B10" s="16" t="s">
        <v>126</v>
      </c>
      <c r="C10" s="17">
        <v>5349.1</v>
      </c>
      <c r="D10" s="18">
        <v>143.88</v>
      </c>
      <c r="E10" s="18">
        <v>0</v>
      </c>
      <c r="F10" s="18">
        <v>0</v>
      </c>
      <c r="G10" s="19">
        <v>0</v>
      </c>
      <c r="H10" s="18"/>
      <c r="I10" s="19">
        <v>0</v>
      </c>
    </row>
    <row r="11" spans="1:9" x14ac:dyDescent="0.25">
      <c r="A11" s="15" t="s">
        <v>13</v>
      </c>
      <c r="B11" s="16" t="s">
        <v>2</v>
      </c>
      <c r="C11" s="17">
        <v>0</v>
      </c>
      <c r="D11" s="18">
        <v>64.820000000000007</v>
      </c>
      <c r="E11" s="18">
        <v>133.26</v>
      </c>
      <c r="F11" s="18">
        <v>0</v>
      </c>
      <c r="G11" s="19">
        <v>0</v>
      </c>
      <c r="H11" s="18"/>
      <c r="I11" s="19">
        <v>0</v>
      </c>
    </row>
    <row r="12" spans="1:9" x14ac:dyDescent="0.25">
      <c r="A12" s="15" t="s">
        <v>13</v>
      </c>
      <c r="B12" s="16" t="s">
        <v>15</v>
      </c>
      <c r="C12" s="17">
        <v>56719.92</v>
      </c>
      <c r="D12" s="18">
        <v>2667.3199999999997</v>
      </c>
      <c r="E12" s="18">
        <v>2916.94</v>
      </c>
      <c r="F12" s="18">
        <v>0</v>
      </c>
      <c r="G12" s="19">
        <v>0</v>
      </c>
      <c r="H12" s="18"/>
      <c r="I12" s="19">
        <v>0</v>
      </c>
    </row>
    <row r="13" spans="1:9" x14ac:dyDescent="0.25">
      <c r="A13" s="15" t="s">
        <v>13</v>
      </c>
      <c r="B13" s="16" t="s">
        <v>64</v>
      </c>
      <c r="C13" s="17">
        <v>4691.8899999999994</v>
      </c>
      <c r="D13" s="18">
        <v>4221.66</v>
      </c>
      <c r="E13" s="18">
        <v>2519.4699999999998</v>
      </c>
      <c r="F13" s="18">
        <v>0</v>
      </c>
      <c r="G13" s="19">
        <v>0</v>
      </c>
      <c r="H13" s="18"/>
      <c r="I13" s="19">
        <v>0</v>
      </c>
    </row>
    <row r="14" spans="1:9" x14ac:dyDescent="0.25">
      <c r="A14" s="15" t="s">
        <v>17</v>
      </c>
      <c r="B14" s="16" t="s">
        <v>126</v>
      </c>
      <c r="C14" s="17">
        <v>0</v>
      </c>
      <c r="D14" s="18">
        <v>0</v>
      </c>
      <c r="E14" s="18">
        <v>889.62</v>
      </c>
      <c r="F14" s="18">
        <v>2435.04</v>
      </c>
      <c r="G14" s="19">
        <v>502.27</v>
      </c>
      <c r="H14" s="18"/>
      <c r="I14" s="19">
        <v>0</v>
      </c>
    </row>
    <row r="15" spans="1:9" x14ac:dyDescent="0.25">
      <c r="A15" s="15" t="s">
        <v>17</v>
      </c>
      <c r="B15" s="16" t="s">
        <v>2</v>
      </c>
      <c r="C15" s="17">
        <v>0</v>
      </c>
      <c r="D15" s="18">
        <v>0</v>
      </c>
      <c r="E15" s="18">
        <v>52.379999999999995</v>
      </c>
      <c r="F15" s="18">
        <v>2282.4499999999998</v>
      </c>
      <c r="G15" s="19">
        <v>6432.6399999999994</v>
      </c>
      <c r="H15" s="18">
        <v>2386.9700000000003</v>
      </c>
      <c r="I15" s="19">
        <v>5114.38</v>
      </c>
    </row>
    <row r="16" spans="1:9" x14ac:dyDescent="0.25">
      <c r="A16" s="15" t="s">
        <v>17</v>
      </c>
      <c r="B16" s="16" t="s">
        <v>15</v>
      </c>
      <c r="C16" s="17">
        <v>0</v>
      </c>
      <c r="D16" s="18">
        <v>0</v>
      </c>
      <c r="E16" s="18">
        <v>1767.1600000000003</v>
      </c>
      <c r="F16" s="18">
        <v>2020.44</v>
      </c>
      <c r="G16" s="19">
        <v>1820.7399999999996</v>
      </c>
      <c r="H16" s="18"/>
      <c r="I16" s="19">
        <v>0</v>
      </c>
    </row>
    <row r="17" spans="1:9" x14ac:dyDescent="0.25">
      <c r="A17" s="15" t="s">
        <v>17</v>
      </c>
      <c r="B17" s="16" t="s">
        <v>64</v>
      </c>
      <c r="C17" s="17">
        <v>0</v>
      </c>
      <c r="D17" s="18">
        <v>0</v>
      </c>
      <c r="E17" s="18">
        <v>1780.5099999999998</v>
      </c>
      <c r="F17" s="18">
        <v>2735.69</v>
      </c>
      <c r="G17" s="19">
        <v>1996.37</v>
      </c>
      <c r="H17" s="18">
        <v>3892.6500000000005</v>
      </c>
      <c r="I17" s="19">
        <v>8331.39</v>
      </c>
    </row>
    <row r="18" spans="1:9" x14ac:dyDescent="0.25">
      <c r="A18" s="15" t="s">
        <v>18</v>
      </c>
      <c r="B18" s="16" t="s">
        <v>2</v>
      </c>
      <c r="C18" s="17">
        <v>560.33999999999992</v>
      </c>
      <c r="D18" s="18">
        <v>1103.6000000000001</v>
      </c>
      <c r="E18" s="18">
        <v>121.21999999999998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18</v>
      </c>
      <c r="B19" s="16" t="s">
        <v>15</v>
      </c>
      <c r="C19" s="17">
        <v>323.01</v>
      </c>
      <c r="D19" s="18">
        <v>40.479999999999997</v>
      </c>
      <c r="E19" s="18">
        <v>90.44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18</v>
      </c>
      <c r="B20" s="16" t="s">
        <v>22</v>
      </c>
      <c r="C20" s="17">
        <v>1050.8200000000002</v>
      </c>
      <c r="D20" s="18">
        <v>0</v>
      </c>
      <c r="E20" s="18">
        <v>0</v>
      </c>
      <c r="F20" s="18">
        <v>0</v>
      </c>
      <c r="G20" s="19">
        <v>0</v>
      </c>
      <c r="H20" s="18"/>
      <c r="I20" s="19">
        <v>0</v>
      </c>
    </row>
    <row r="21" spans="1:9" x14ac:dyDescent="0.25">
      <c r="A21" s="15" t="s">
        <v>18</v>
      </c>
      <c r="B21" s="16" t="s">
        <v>127</v>
      </c>
      <c r="C21" s="17">
        <v>19799.68</v>
      </c>
      <c r="D21" s="18">
        <v>23316.67</v>
      </c>
      <c r="E21" s="18">
        <v>9821.27</v>
      </c>
      <c r="F21" s="18">
        <v>0</v>
      </c>
      <c r="G21" s="19">
        <v>0</v>
      </c>
      <c r="H21" s="18"/>
      <c r="I21" s="19">
        <v>0</v>
      </c>
    </row>
    <row r="22" spans="1:9" x14ac:dyDescent="0.25">
      <c r="A22" s="15" t="s">
        <v>25</v>
      </c>
      <c r="B22" s="16" t="s">
        <v>2</v>
      </c>
      <c r="C22" s="17">
        <v>0</v>
      </c>
      <c r="D22" s="18">
        <v>0</v>
      </c>
      <c r="E22" s="18">
        <v>273.28999999999996</v>
      </c>
      <c r="F22" s="18">
        <v>406.87</v>
      </c>
      <c r="G22" s="19">
        <v>533.76</v>
      </c>
      <c r="H22" s="18">
        <v>1320.7299999999998</v>
      </c>
      <c r="I22" s="19">
        <v>3297.29</v>
      </c>
    </row>
    <row r="23" spans="1:9" x14ac:dyDescent="0.25">
      <c r="A23" s="15" t="s">
        <v>25</v>
      </c>
      <c r="B23" s="16" t="s">
        <v>127</v>
      </c>
      <c r="C23" s="17">
        <v>0</v>
      </c>
      <c r="D23" s="18">
        <v>0</v>
      </c>
      <c r="E23" s="18">
        <v>10439.4</v>
      </c>
      <c r="F23" s="18">
        <v>22461.300000000003</v>
      </c>
      <c r="G23" s="19">
        <v>22174.01</v>
      </c>
      <c r="H23" s="18">
        <v>5667.1</v>
      </c>
      <c r="I23" s="19">
        <v>19096.420000000002</v>
      </c>
    </row>
    <row r="24" spans="1:9" x14ac:dyDescent="0.25">
      <c r="A24" s="15" t="s">
        <v>26</v>
      </c>
      <c r="B24" s="16" t="s">
        <v>2</v>
      </c>
      <c r="C24" s="17">
        <v>2433.9700000000003</v>
      </c>
      <c r="D24" s="18">
        <v>27416.400000000001</v>
      </c>
      <c r="E24" s="18">
        <v>0</v>
      </c>
      <c r="F24" s="18">
        <v>0</v>
      </c>
      <c r="G24" s="19">
        <v>0</v>
      </c>
      <c r="H24" s="18"/>
      <c r="I24" s="19">
        <v>0</v>
      </c>
    </row>
    <row r="25" spans="1:9" x14ac:dyDescent="0.25">
      <c r="A25" s="15" t="s">
        <v>26</v>
      </c>
      <c r="B25" s="16" t="s">
        <v>15</v>
      </c>
      <c r="C25" s="17">
        <v>54097.640000000007</v>
      </c>
      <c r="D25" s="18">
        <v>12145.509999999998</v>
      </c>
      <c r="E25" s="18">
        <v>0</v>
      </c>
      <c r="F25" s="18">
        <v>0</v>
      </c>
      <c r="G25" s="19">
        <v>0</v>
      </c>
      <c r="H25" s="18"/>
      <c r="I25" s="19">
        <v>0</v>
      </c>
    </row>
    <row r="26" spans="1:9" x14ac:dyDescent="0.25">
      <c r="A26" s="15" t="s">
        <v>26</v>
      </c>
      <c r="B26" s="16" t="s">
        <v>91</v>
      </c>
      <c r="C26" s="17">
        <v>475.87</v>
      </c>
      <c r="D26" s="18">
        <v>0</v>
      </c>
      <c r="E26" s="18">
        <v>0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26</v>
      </c>
      <c r="B27" s="16" t="s">
        <v>27</v>
      </c>
      <c r="C27" s="17">
        <v>15021.66</v>
      </c>
      <c r="D27" s="18">
        <v>9668.130000000001</v>
      </c>
      <c r="E27" s="18">
        <v>0</v>
      </c>
      <c r="F27" s="18">
        <v>0</v>
      </c>
      <c r="G27" s="19">
        <v>0</v>
      </c>
      <c r="H27" s="18"/>
      <c r="I27" s="19">
        <v>0</v>
      </c>
    </row>
    <row r="28" spans="1:9" x14ac:dyDescent="0.25">
      <c r="A28" s="15" t="s">
        <v>28</v>
      </c>
      <c r="B28" s="16" t="s">
        <v>2</v>
      </c>
      <c r="C28" s="17">
        <v>0</v>
      </c>
      <c r="D28" s="18">
        <v>0</v>
      </c>
      <c r="E28" s="18">
        <v>9471.14</v>
      </c>
      <c r="F28" s="18">
        <v>11863.11</v>
      </c>
      <c r="G28" s="19">
        <v>30930.870000000003</v>
      </c>
      <c r="H28" s="18">
        <v>11867.810000000001</v>
      </c>
      <c r="I28" s="19">
        <v>35612.28</v>
      </c>
    </row>
    <row r="29" spans="1:9" x14ac:dyDescent="0.25">
      <c r="A29" s="15" t="s">
        <v>28</v>
      </c>
      <c r="B29" s="16" t="s">
        <v>15</v>
      </c>
      <c r="C29" s="17">
        <v>0</v>
      </c>
      <c r="D29" s="18">
        <v>0</v>
      </c>
      <c r="E29" s="18">
        <v>32936.020000000004</v>
      </c>
      <c r="F29" s="18">
        <v>20080.359999999993</v>
      </c>
      <c r="G29" s="19">
        <v>190.45999999999998</v>
      </c>
      <c r="H29" s="18"/>
      <c r="I29" s="19">
        <v>0</v>
      </c>
    </row>
    <row r="30" spans="1:9" x14ac:dyDescent="0.25">
      <c r="A30" s="15" t="s">
        <v>30</v>
      </c>
      <c r="B30" s="16" t="s">
        <v>15</v>
      </c>
      <c r="C30" s="17">
        <v>168.41</v>
      </c>
      <c r="D30" s="18">
        <v>0</v>
      </c>
      <c r="E30" s="18">
        <v>0</v>
      </c>
      <c r="F30" s="18">
        <v>0</v>
      </c>
      <c r="G30" s="19">
        <v>0</v>
      </c>
      <c r="H30" s="18"/>
      <c r="I30" s="19">
        <v>0</v>
      </c>
    </row>
    <row r="31" spans="1:9" x14ac:dyDescent="0.25">
      <c r="A31" s="15" t="s">
        <v>31</v>
      </c>
      <c r="B31" s="16" t="s">
        <v>2</v>
      </c>
      <c r="C31" s="17"/>
      <c r="D31" s="18"/>
      <c r="E31" s="18">
        <v>0</v>
      </c>
      <c r="F31" s="18">
        <v>75.25</v>
      </c>
      <c r="G31" s="19">
        <v>288.77</v>
      </c>
      <c r="H31" s="18"/>
      <c r="I31" s="19">
        <v>75.650000000000006</v>
      </c>
    </row>
    <row r="32" spans="1:9" x14ac:dyDescent="0.25">
      <c r="A32" s="15" t="s">
        <v>31</v>
      </c>
      <c r="B32" s="16" t="s">
        <v>15</v>
      </c>
      <c r="C32" s="17">
        <v>0</v>
      </c>
      <c r="D32" s="18">
        <v>0</v>
      </c>
      <c r="E32" s="18">
        <v>115.25999999999999</v>
      </c>
      <c r="F32" s="18">
        <v>77.69</v>
      </c>
      <c r="G32" s="19">
        <v>120.38000000000001</v>
      </c>
      <c r="H32" s="18"/>
      <c r="I32" s="19">
        <v>0</v>
      </c>
    </row>
    <row r="33" spans="1:9" x14ac:dyDescent="0.25">
      <c r="A33" s="15" t="s">
        <v>32</v>
      </c>
      <c r="B33" s="16" t="s">
        <v>2</v>
      </c>
      <c r="C33" s="17">
        <v>5661.7499999999991</v>
      </c>
      <c r="D33" s="18">
        <v>22503.97</v>
      </c>
      <c r="E33" s="18">
        <v>10413.57</v>
      </c>
      <c r="F33" s="18">
        <v>2374.77</v>
      </c>
      <c r="G33" s="19">
        <v>0</v>
      </c>
      <c r="H33" s="18"/>
      <c r="I33" s="19">
        <v>0</v>
      </c>
    </row>
    <row r="34" spans="1:9" x14ac:dyDescent="0.25">
      <c r="A34" s="15" t="s">
        <v>32</v>
      </c>
      <c r="B34" s="16" t="s">
        <v>15</v>
      </c>
      <c r="C34" s="17">
        <v>68509.77</v>
      </c>
      <c r="D34" s="18">
        <v>5147.6900000000005</v>
      </c>
      <c r="E34" s="18">
        <v>16300.270000000002</v>
      </c>
      <c r="F34" s="18">
        <v>4561.7300000000005</v>
      </c>
      <c r="G34" s="19">
        <v>0</v>
      </c>
      <c r="H34" s="18"/>
      <c r="I34" s="19">
        <v>0</v>
      </c>
    </row>
    <row r="35" spans="1:9" x14ac:dyDescent="0.25">
      <c r="A35" s="15" t="s">
        <v>32</v>
      </c>
      <c r="B35" s="16" t="s">
        <v>80</v>
      </c>
      <c r="C35" s="17">
        <v>20462.150000000001</v>
      </c>
      <c r="D35" s="18">
        <v>26137.4</v>
      </c>
      <c r="E35" s="18">
        <v>19494.07</v>
      </c>
      <c r="F35" s="18">
        <v>5171.42</v>
      </c>
      <c r="G35" s="19">
        <v>0</v>
      </c>
      <c r="H35" s="18"/>
      <c r="I35" s="19">
        <v>0</v>
      </c>
    </row>
    <row r="36" spans="1:9" x14ac:dyDescent="0.25">
      <c r="A36" s="15" t="s">
        <v>34</v>
      </c>
      <c r="B36" s="16" t="s">
        <v>2</v>
      </c>
      <c r="C36" s="17">
        <v>0</v>
      </c>
      <c r="D36" s="18">
        <v>0</v>
      </c>
      <c r="E36" s="18">
        <v>0</v>
      </c>
      <c r="F36" s="18">
        <v>12991.75</v>
      </c>
      <c r="G36" s="19">
        <v>36987.590000000004</v>
      </c>
      <c r="H36" s="18">
        <v>12764.3</v>
      </c>
      <c r="I36" s="19">
        <v>41645.69</v>
      </c>
    </row>
    <row r="37" spans="1:9" x14ac:dyDescent="0.25">
      <c r="A37" s="15" t="s">
        <v>34</v>
      </c>
      <c r="B37" s="16" t="s">
        <v>15</v>
      </c>
      <c r="C37" s="17">
        <v>0</v>
      </c>
      <c r="D37" s="18">
        <v>0</v>
      </c>
      <c r="E37" s="18">
        <v>0</v>
      </c>
      <c r="F37" s="18">
        <v>8493.2999999999993</v>
      </c>
      <c r="G37" s="19">
        <v>499.21000000000004</v>
      </c>
      <c r="H37" s="18"/>
      <c r="I37" s="19">
        <v>0</v>
      </c>
    </row>
    <row r="38" spans="1:9" x14ac:dyDescent="0.25">
      <c r="A38" s="15" t="s">
        <v>35</v>
      </c>
      <c r="B38" s="16" t="s">
        <v>96</v>
      </c>
      <c r="C38" s="17">
        <v>8599.39</v>
      </c>
      <c r="D38" s="18">
        <v>5654.41</v>
      </c>
      <c r="E38" s="18">
        <v>2508.42</v>
      </c>
      <c r="F38" s="18">
        <v>0</v>
      </c>
      <c r="G38" s="19">
        <v>0</v>
      </c>
      <c r="H38" s="18"/>
      <c r="I38" s="19">
        <v>0</v>
      </c>
    </row>
    <row r="39" spans="1:9" x14ac:dyDescent="0.25">
      <c r="A39" s="15" t="s">
        <v>39</v>
      </c>
      <c r="B39" s="16" t="s">
        <v>98</v>
      </c>
      <c r="C39" s="17">
        <v>44512.46</v>
      </c>
      <c r="D39" s="18">
        <v>26440.63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39</v>
      </c>
      <c r="B40" s="16" t="s">
        <v>42</v>
      </c>
      <c r="C40" s="17">
        <v>0</v>
      </c>
      <c r="D40" s="18">
        <v>328.32000000000005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39</v>
      </c>
      <c r="B41" s="16" t="s">
        <v>67</v>
      </c>
      <c r="C41" s="17">
        <v>13275.55</v>
      </c>
      <c r="D41" s="18">
        <v>2072</v>
      </c>
      <c r="E41" s="18">
        <v>0</v>
      </c>
      <c r="F41" s="18">
        <v>0</v>
      </c>
      <c r="G41" s="19">
        <v>0</v>
      </c>
      <c r="H41" s="18"/>
      <c r="I41" s="19">
        <v>0</v>
      </c>
    </row>
    <row r="42" spans="1:9" x14ac:dyDescent="0.25">
      <c r="A42" s="15" t="s">
        <v>39</v>
      </c>
      <c r="B42" s="16" t="s">
        <v>40</v>
      </c>
      <c r="C42" s="17">
        <v>802.06</v>
      </c>
      <c r="D42" s="18">
        <v>0</v>
      </c>
      <c r="E42" s="18">
        <v>0</v>
      </c>
      <c r="F42" s="18">
        <v>0</v>
      </c>
      <c r="G42" s="19">
        <v>0</v>
      </c>
      <c r="H42" s="18"/>
      <c r="I42" s="19">
        <v>0</v>
      </c>
    </row>
    <row r="43" spans="1:9" x14ac:dyDescent="0.25">
      <c r="A43" s="15" t="s">
        <v>143</v>
      </c>
      <c r="B43" s="16" t="s">
        <v>98</v>
      </c>
      <c r="C43" s="17"/>
      <c r="D43" s="18"/>
      <c r="E43" s="18"/>
      <c r="F43" s="18"/>
      <c r="G43" s="19">
        <v>0</v>
      </c>
      <c r="H43" s="18">
        <v>15775.36</v>
      </c>
      <c r="I43" s="19">
        <v>34312.020000000004</v>
      </c>
    </row>
    <row r="44" spans="1:9" x14ac:dyDescent="0.25">
      <c r="A44" s="15" t="s">
        <v>143</v>
      </c>
      <c r="B44" s="16" t="s">
        <v>27</v>
      </c>
      <c r="C44" s="17"/>
      <c r="D44" s="18"/>
      <c r="E44" s="18"/>
      <c r="F44" s="18"/>
      <c r="G44" s="19">
        <v>0</v>
      </c>
      <c r="H44" s="18">
        <v>234.72</v>
      </c>
      <c r="I44" s="19">
        <v>626.54999999999995</v>
      </c>
    </row>
    <row r="45" spans="1:9" x14ac:dyDescent="0.25">
      <c r="A45" s="15" t="s">
        <v>143</v>
      </c>
      <c r="B45" s="16" t="s">
        <v>42</v>
      </c>
      <c r="C45" s="17"/>
      <c r="D45" s="18"/>
      <c r="E45" s="18"/>
      <c r="F45" s="18"/>
      <c r="G45" s="19">
        <v>0</v>
      </c>
      <c r="H45" s="18">
        <v>716.8</v>
      </c>
      <c r="I45" s="19">
        <v>1814.3999999999999</v>
      </c>
    </row>
    <row r="46" spans="1:9" x14ac:dyDescent="0.25">
      <c r="A46" s="15" t="s">
        <v>41</v>
      </c>
      <c r="B46" s="16" t="s">
        <v>98</v>
      </c>
      <c r="C46" s="17">
        <v>0</v>
      </c>
      <c r="D46" s="18">
        <v>20660.46</v>
      </c>
      <c r="E46" s="18">
        <v>47430.27</v>
      </c>
      <c r="F46" s="18">
        <v>46433.81</v>
      </c>
      <c r="G46" s="19">
        <v>43192.22</v>
      </c>
      <c r="H46" s="18"/>
      <c r="I46" s="19">
        <v>9546.99</v>
      </c>
    </row>
    <row r="47" spans="1:9" x14ac:dyDescent="0.25">
      <c r="A47" s="15" t="s">
        <v>41</v>
      </c>
      <c r="B47" s="16" t="s">
        <v>27</v>
      </c>
      <c r="C47" s="17">
        <v>0</v>
      </c>
      <c r="D47" s="18">
        <v>0</v>
      </c>
      <c r="E47" s="18">
        <v>2866.1</v>
      </c>
      <c r="F47" s="18">
        <v>2608.8200000000002</v>
      </c>
      <c r="G47" s="19">
        <v>1686.9199999999998</v>
      </c>
      <c r="H47" s="18"/>
      <c r="I47" s="19">
        <v>117.36</v>
      </c>
    </row>
    <row r="48" spans="1:9" x14ac:dyDescent="0.25">
      <c r="A48" s="15" t="s">
        <v>41</v>
      </c>
      <c r="B48" s="16" t="s">
        <v>42</v>
      </c>
      <c r="C48" s="17">
        <v>0</v>
      </c>
      <c r="D48" s="18">
        <v>812.16</v>
      </c>
      <c r="E48" s="18">
        <v>2407.2200000000003</v>
      </c>
      <c r="F48" s="18">
        <v>1793.6100000000001</v>
      </c>
      <c r="G48" s="19">
        <v>2202.2399999999998</v>
      </c>
      <c r="H48" s="18"/>
      <c r="I48" s="19">
        <v>828.8</v>
      </c>
    </row>
    <row r="49" spans="1:9" x14ac:dyDescent="0.25">
      <c r="A49" s="15" t="s">
        <v>41</v>
      </c>
      <c r="B49" s="16" t="s">
        <v>67</v>
      </c>
      <c r="C49" s="17">
        <v>0</v>
      </c>
      <c r="D49" s="18">
        <v>2738</v>
      </c>
      <c r="E49" s="18">
        <v>3589</v>
      </c>
      <c r="F49" s="18">
        <v>0</v>
      </c>
      <c r="G49" s="19">
        <v>0</v>
      </c>
      <c r="H49" s="18"/>
      <c r="I49" s="19">
        <v>0</v>
      </c>
    </row>
    <row r="50" spans="1:9" x14ac:dyDescent="0.25">
      <c r="A50" s="15" t="s">
        <v>43</v>
      </c>
      <c r="B50" s="16" t="s">
        <v>11</v>
      </c>
      <c r="C50" s="17">
        <v>28193.959999999974</v>
      </c>
      <c r="D50" s="18">
        <v>571.05999999999995</v>
      </c>
      <c r="E50" s="18">
        <v>0</v>
      </c>
      <c r="F50" s="18">
        <v>0</v>
      </c>
      <c r="G50" s="19">
        <v>0</v>
      </c>
      <c r="H50" s="18"/>
      <c r="I50" s="19">
        <v>0</v>
      </c>
    </row>
    <row r="51" spans="1:9" x14ac:dyDescent="0.25">
      <c r="A51" s="15" t="s">
        <v>83</v>
      </c>
      <c r="B51" s="16" t="s">
        <v>68</v>
      </c>
      <c r="C51" s="17">
        <v>666.79</v>
      </c>
      <c r="D51" s="18">
        <v>0</v>
      </c>
      <c r="E51" s="18">
        <v>0</v>
      </c>
      <c r="F51" s="18">
        <v>0</v>
      </c>
      <c r="G51" s="19">
        <v>0</v>
      </c>
      <c r="H51" s="18"/>
      <c r="I51" s="19">
        <v>0</v>
      </c>
    </row>
    <row r="52" spans="1:9" x14ac:dyDescent="0.25">
      <c r="A52" s="15" t="s">
        <v>45</v>
      </c>
      <c r="B52" s="16" t="s">
        <v>2</v>
      </c>
      <c r="C52" s="17">
        <v>3.04</v>
      </c>
      <c r="D52" s="18">
        <v>378.83000000000004</v>
      </c>
      <c r="E52" s="18">
        <v>471.52</v>
      </c>
      <c r="F52" s="18">
        <v>458.64</v>
      </c>
      <c r="G52" s="19">
        <v>136.82</v>
      </c>
      <c r="H52" s="18"/>
      <c r="I52" s="19">
        <v>0</v>
      </c>
    </row>
    <row r="53" spans="1:9" x14ac:dyDescent="0.25">
      <c r="A53" s="15" t="s">
        <v>45</v>
      </c>
      <c r="B53" s="16" t="s">
        <v>68</v>
      </c>
      <c r="C53" s="17">
        <v>795.92000000000007</v>
      </c>
      <c r="D53" s="18">
        <v>1057.27</v>
      </c>
      <c r="E53" s="18">
        <v>919.87</v>
      </c>
      <c r="F53" s="18">
        <v>37.049999999999997</v>
      </c>
      <c r="G53" s="19">
        <v>0</v>
      </c>
      <c r="H53" s="18"/>
      <c r="I53" s="19">
        <v>0</v>
      </c>
    </row>
    <row r="54" spans="1:9" x14ac:dyDescent="0.25">
      <c r="A54" s="15" t="s">
        <v>45</v>
      </c>
      <c r="B54" s="16" t="s">
        <v>15</v>
      </c>
      <c r="C54" s="17">
        <v>845.26</v>
      </c>
      <c r="D54" s="18">
        <v>516.63</v>
      </c>
      <c r="E54" s="18">
        <v>1713.4700000000003</v>
      </c>
      <c r="F54" s="18">
        <v>854.19</v>
      </c>
      <c r="G54" s="19">
        <v>0</v>
      </c>
      <c r="H54" s="18"/>
      <c r="I54" s="19">
        <v>0</v>
      </c>
    </row>
    <row r="55" spans="1:9" x14ac:dyDescent="0.25">
      <c r="A55" s="15" t="s">
        <v>47</v>
      </c>
      <c r="B55" s="16" t="s">
        <v>2</v>
      </c>
      <c r="C55" s="17"/>
      <c r="D55" s="18"/>
      <c r="E55" s="18"/>
      <c r="F55" s="18">
        <v>0</v>
      </c>
      <c r="G55" s="19">
        <v>19.91</v>
      </c>
      <c r="H55" s="18">
        <v>27.11</v>
      </c>
      <c r="I55" s="19">
        <v>87.44</v>
      </c>
    </row>
    <row r="56" spans="1:9" x14ac:dyDescent="0.25">
      <c r="A56" s="15" t="s">
        <v>54</v>
      </c>
      <c r="B56" s="16" t="s">
        <v>55</v>
      </c>
      <c r="C56" s="17">
        <v>1950.3000000000002</v>
      </c>
      <c r="D56" s="18">
        <v>0</v>
      </c>
      <c r="E56" s="18">
        <v>0</v>
      </c>
      <c r="F56" s="18">
        <v>0</v>
      </c>
      <c r="G56" s="19">
        <v>0</v>
      </c>
      <c r="H56" s="18"/>
      <c r="I56" s="19">
        <v>0</v>
      </c>
    </row>
    <row r="57" spans="1:9" x14ac:dyDescent="0.25">
      <c r="A57" s="15" t="s">
        <v>54</v>
      </c>
      <c r="B57" s="16" t="s">
        <v>57</v>
      </c>
      <c r="C57" s="17">
        <v>47094</v>
      </c>
      <c r="D57" s="18">
        <v>15030</v>
      </c>
      <c r="E57" s="18">
        <v>0</v>
      </c>
      <c r="F57" s="18">
        <v>0</v>
      </c>
      <c r="G57" s="19">
        <v>0</v>
      </c>
      <c r="H57" s="18"/>
      <c r="I57" s="19">
        <v>0</v>
      </c>
    </row>
    <row r="58" spans="1:9" x14ac:dyDescent="0.25">
      <c r="A58" s="15" t="s">
        <v>54</v>
      </c>
      <c r="B58" s="16" t="s">
        <v>70</v>
      </c>
      <c r="C58" s="17">
        <v>13787</v>
      </c>
      <c r="D58" s="18">
        <v>5487</v>
      </c>
      <c r="E58" s="18">
        <v>0</v>
      </c>
      <c r="F58" s="18">
        <v>0</v>
      </c>
      <c r="G58" s="19">
        <v>0</v>
      </c>
      <c r="H58" s="18"/>
      <c r="I58" s="19">
        <v>0</v>
      </c>
    </row>
    <row r="59" spans="1:9" x14ac:dyDescent="0.25">
      <c r="A59" s="15" t="s">
        <v>56</v>
      </c>
      <c r="B59" s="16" t="s">
        <v>126</v>
      </c>
      <c r="C59" s="17">
        <v>0</v>
      </c>
      <c r="D59" s="18">
        <v>0</v>
      </c>
      <c r="E59" s="18">
        <v>85.66</v>
      </c>
      <c r="F59" s="18">
        <v>61.440000000000005</v>
      </c>
      <c r="G59" s="19">
        <v>119.55</v>
      </c>
      <c r="H59" s="18"/>
      <c r="I59" s="19">
        <v>0</v>
      </c>
    </row>
    <row r="60" spans="1:9" x14ac:dyDescent="0.25">
      <c r="A60" s="15" t="s">
        <v>56</v>
      </c>
      <c r="B60" s="16" t="s">
        <v>2</v>
      </c>
      <c r="C60" s="17">
        <v>0</v>
      </c>
      <c r="D60" s="18">
        <v>116.26</v>
      </c>
      <c r="E60" s="18">
        <v>413.98</v>
      </c>
      <c r="F60" s="18">
        <v>1195.0299999999997</v>
      </c>
      <c r="G60" s="19">
        <v>15187.050000000001</v>
      </c>
      <c r="H60" s="18"/>
      <c r="I60" s="19">
        <v>6654.6100000000006</v>
      </c>
    </row>
    <row r="61" spans="1:9" x14ac:dyDescent="0.25">
      <c r="A61" s="15" t="s">
        <v>56</v>
      </c>
      <c r="B61" s="16" t="s">
        <v>55</v>
      </c>
      <c r="C61" s="17">
        <v>0</v>
      </c>
      <c r="D61" s="18">
        <v>0</v>
      </c>
      <c r="E61" s="18">
        <v>8.68</v>
      </c>
      <c r="F61" s="18">
        <v>0</v>
      </c>
      <c r="G61" s="19">
        <v>0</v>
      </c>
      <c r="H61" s="18"/>
      <c r="I61" s="19">
        <v>0</v>
      </c>
    </row>
    <row r="62" spans="1:9" x14ac:dyDescent="0.25">
      <c r="A62" s="15" t="s">
        <v>56</v>
      </c>
      <c r="B62" s="16" t="s">
        <v>57</v>
      </c>
      <c r="C62" s="17">
        <v>0</v>
      </c>
      <c r="D62" s="18">
        <v>27291</v>
      </c>
      <c r="E62" s="18">
        <v>34952</v>
      </c>
      <c r="F62" s="18">
        <v>33230</v>
      </c>
      <c r="G62" s="19">
        <v>19993</v>
      </c>
      <c r="H62" s="18"/>
      <c r="I62" s="19">
        <v>12207.499999999995</v>
      </c>
    </row>
    <row r="63" spans="1:9" x14ac:dyDescent="0.25">
      <c r="A63" s="15" t="s">
        <v>56</v>
      </c>
      <c r="B63" s="16" t="s">
        <v>70</v>
      </c>
      <c r="C63" s="17">
        <v>0</v>
      </c>
      <c r="D63" s="18">
        <v>0</v>
      </c>
      <c r="E63" s="18">
        <v>0</v>
      </c>
      <c r="F63" s="18">
        <v>1484.5319999999999</v>
      </c>
      <c r="G63" s="19">
        <v>0</v>
      </c>
      <c r="H63" s="18"/>
      <c r="I63" s="19">
        <v>0</v>
      </c>
    </row>
    <row r="64" spans="1:9" x14ac:dyDescent="0.25">
      <c r="A64" s="15" t="s">
        <v>155</v>
      </c>
      <c r="B64" s="16" t="s">
        <v>2</v>
      </c>
      <c r="C64" s="17"/>
      <c r="D64" s="18"/>
      <c r="E64" s="18"/>
      <c r="F64" s="18"/>
      <c r="G64" s="19">
        <v>0</v>
      </c>
      <c r="H64" s="18">
        <v>1725.6900000000003</v>
      </c>
      <c r="I64" s="19">
        <v>3209.55</v>
      </c>
    </row>
    <row r="65" spans="1:9" x14ac:dyDescent="0.25">
      <c r="A65" s="15" t="s">
        <v>155</v>
      </c>
      <c r="B65" s="16" t="s">
        <v>57</v>
      </c>
      <c r="C65" s="17"/>
      <c r="D65" s="18"/>
      <c r="E65" s="18"/>
      <c r="F65" s="18"/>
      <c r="G65" s="19">
        <v>0</v>
      </c>
      <c r="H65" s="18">
        <v>16473</v>
      </c>
      <c r="I65" s="19">
        <v>34579.849999999991</v>
      </c>
    </row>
    <row r="66" spans="1:9" x14ac:dyDescent="0.25">
      <c r="A66" s="15" t="s">
        <v>59</v>
      </c>
      <c r="B66" s="16" t="s">
        <v>60</v>
      </c>
      <c r="C66" s="17">
        <v>3399.6000000000004</v>
      </c>
      <c r="D66" s="18">
        <v>0</v>
      </c>
      <c r="E66" s="18">
        <v>0</v>
      </c>
      <c r="F66" s="18">
        <v>0</v>
      </c>
      <c r="G66" s="19">
        <v>0</v>
      </c>
      <c r="H66" s="18"/>
      <c r="I66" s="19">
        <v>0</v>
      </c>
    </row>
    <row r="67" spans="1:9" ht="15.75" thickBot="1" x14ac:dyDescent="0.3">
      <c r="A67" s="30" t="s">
        <v>72</v>
      </c>
      <c r="B67" s="31" t="s">
        <v>70</v>
      </c>
      <c r="C67" s="32">
        <v>0</v>
      </c>
      <c r="D67" s="33">
        <v>0</v>
      </c>
      <c r="E67" s="33">
        <v>0</v>
      </c>
      <c r="F67" s="33">
        <v>64.948000000000008</v>
      </c>
      <c r="G67" s="34">
        <v>0</v>
      </c>
      <c r="H67" s="33"/>
      <c r="I67" s="34">
        <v>0</v>
      </c>
    </row>
    <row r="68" spans="1:9" x14ac:dyDescent="0.25">
      <c r="A68" s="35"/>
      <c r="B68" s="36" t="s">
        <v>0</v>
      </c>
      <c r="C68" s="37">
        <f>SUMIF($A$1:$A$67,$B68,C$1:C$67)</f>
        <v>1104.1500000000001</v>
      </c>
      <c r="D68" s="37">
        <f>SUMIF($A$1:$A$67,$B68,D$1:D$67)</f>
        <v>207.43999999999997</v>
      </c>
      <c r="E68" s="37">
        <f>SUMIF($A$1:$A$67,$B68,E$1:E$67)</f>
        <v>174.54999999999998</v>
      </c>
      <c r="F68" s="37">
        <f>SUMIF($A$1:$A$67,$B68,F$1:F$67)</f>
        <v>0</v>
      </c>
      <c r="G68" s="38">
        <f>SUMIF($A$1:$A$67,$B68,G$1:G$67)</f>
        <v>0</v>
      </c>
      <c r="H68" s="39">
        <f>SUMIF($A$1:$A$67,$B68,H$1:H$67)</f>
        <v>0</v>
      </c>
      <c r="I68" s="38">
        <f>SUMIF($A$1:$A$67,$B68,I$1:I$67)</f>
        <v>0</v>
      </c>
    </row>
    <row r="69" spans="1:9" x14ac:dyDescent="0.25">
      <c r="A69" s="24"/>
      <c r="B69" s="23" t="s">
        <v>7</v>
      </c>
      <c r="C69" s="20">
        <f>SUMIF($A$1:$A$67,$B69,C$1:C$67)</f>
        <v>0</v>
      </c>
      <c r="D69" s="20">
        <f>SUMIF($A$1:$A$67,$B69,D$1:D$67)</f>
        <v>0</v>
      </c>
      <c r="E69" s="20">
        <f>SUMIF($A$1:$A$67,$B69,E$1:E$67)</f>
        <v>0</v>
      </c>
      <c r="F69" s="20">
        <f>SUMIF($A$1:$A$67,$B69,F$1:F$67)</f>
        <v>409.9</v>
      </c>
      <c r="G69" s="21">
        <f>SUMIF($A$1:$A$67,$B69,G$1:G$67)</f>
        <v>414.09</v>
      </c>
      <c r="H69" s="22">
        <f>SUMIF($A$1:$A$67,$B69,H$1:H$67)</f>
        <v>112.04</v>
      </c>
      <c r="I69" s="21">
        <f>SUMIF($A$1:$A$67,$B69,I$1:I$67)</f>
        <v>333.91</v>
      </c>
    </row>
    <row r="70" spans="1:9" x14ac:dyDescent="0.25">
      <c r="A70" s="24"/>
      <c r="B70" s="23" t="s">
        <v>8</v>
      </c>
      <c r="C70" s="20">
        <f>SUMIF($A$1:$A$67,$B70,C$1:C$67)</f>
        <v>0</v>
      </c>
      <c r="D70" s="20">
        <f>SUMIF($A$1:$A$67,$B70,D$1:D$67)</f>
        <v>3231.3700000000003</v>
      </c>
      <c r="E70" s="20">
        <f>SUMIF($A$1:$A$67,$B70,E$1:E$67)</f>
        <v>4338.7599999999993</v>
      </c>
      <c r="F70" s="20">
        <f>SUMIF($A$1:$A$67,$B70,F$1:F$67)</f>
        <v>7451.97</v>
      </c>
      <c r="G70" s="21">
        <f>SUMIF($A$1:$A$67,$B70,G$1:G$67)</f>
        <v>9384.65</v>
      </c>
      <c r="H70" s="22">
        <f>SUMIF($A$1:$A$67,$B70,H$1:H$67)</f>
        <v>0</v>
      </c>
      <c r="I70" s="21">
        <f>SUMIF($A$1:$A$67,$B70,I$1:I$67)</f>
        <v>0</v>
      </c>
    </row>
    <row r="71" spans="1:9" x14ac:dyDescent="0.25">
      <c r="A71" s="24"/>
      <c r="B71" s="23" t="s">
        <v>154</v>
      </c>
      <c r="C71" s="20">
        <f>SUMIF($A$1:$A$67,$B71,C$1:C$67)</f>
        <v>0</v>
      </c>
      <c r="D71" s="20">
        <f>SUMIF($A$1:$A$67,$B71,D$1:D$67)</f>
        <v>0</v>
      </c>
      <c r="E71" s="20">
        <f>SUMIF($A$1:$A$67,$B71,E$1:E$67)</f>
        <v>0</v>
      </c>
      <c r="F71" s="20">
        <f>SUMIF($A$1:$A$67,$B71,F$1:F$67)</f>
        <v>0</v>
      </c>
      <c r="G71" s="21">
        <f>SUMIF($A$1:$A$67,$B71,G$1:G$67)</f>
        <v>0</v>
      </c>
      <c r="H71" s="22">
        <f>SUMIF($A$1:$A$67,$B71,H$1:H$67)</f>
        <v>148.09</v>
      </c>
      <c r="I71" s="21">
        <f>SUMIF($A$1:$A$67,$B71,I$1:I$67)</f>
        <v>148.09</v>
      </c>
    </row>
    <row r="72" spans="1:9" x14ac:dyDescent="0.25">
      <c r="A72" s="24"/>
      <c r="B72" s="23" t="s">
        <v>13</v>
      </c>
      <c r="C72" s="20">
        <f>SUMIF($A$1:$A$67,$B72,C$1:C$67)</f>
        <v>66760.91</v>
      </c>
      <c r="D72" s="20">
        <f>SUMIF($A$1:$A$67,$B72,D$1:D$67)</f>
        <v>7097.6799999999994</v>
      </c>
      <c r="E72" s="20">
        <f>SUMIF($A$1:$A$67,$B72,E$1:E$67)</f>
        <v>5569.67</v>
      </c>
      <c r="F72" s="20">
        <f>SUMIF($A$1:$A$67,$B72,F$1:F$67)</f>
        <v>0</v>
      </c>
      <c r="G72" s="21">
        <f>SUMIF($A$1:$A$67,$B72,G$1:G$67)</f>
        <v>0</v>
      </c>
      <c r="H72" s="22">
        <f>SUMIF($A$1:$A$67,$B72,H$1:H$67)</f>
        <v>0</v>
      </c>
      <c r="I72" s="21">
        <f>SUMIF($A$1:$A$67,$B72,I$1:I$67)</f>
        <v>0</v>
      </c>
    </row>
    <row r="73" spans="1:9" x14ac:dyDescent="0.25">
      <c r="A73" s="24"/>
      <c r="B73" s="23" t="s">
        <v>17</v>
      </c>
      <c r="C73" s="20">
        <f>SUMIF($A$1:$A$67,$B73,C$1:C$67)</f>
        <v>0</v>
      </c>
      <c r="D73" s="20">
        <f>SUMIF($A$1:$A$67,$B73,D$1:D$67)</f>
        <v>0</v>
      </c>
      <c r="E73" s="20">
        <f>SUMIF($A$1:$A$67,$B73,E$1:E$67)</f>
        <v>4489.67</v>
      </c>
      <c r="F73" s="20">
        <f>SUMIF($A$1:$A$67,$B73,F$1:F$67)</f>
        <v>9473.6200000000008</v>
      </c>
      <c r="G73" s="21">
        <f>SUMIF($A$1:$A$67,$B73,G$1:G$67)</f>
        <v>10752.02</v>
      </c>
      <c r="H73" s="22">
        <f>SUMIF($A$1:$A$67,$B73,H$1:H$67)</f>
        <v>6279.6200000000008</v>
      </c>
      <c r="I73" s="21">
        <f>SUMIF($A$1:$A$67,$B73,I$1:I$67)</f>
        <v>13445.77</v>
      </c>
    </row>
    <row r="74" spans="1:9" x14ac:dyDescent="0.25">
      <c r="A74" s="24"/>
      <c r="B74" s="23" t="s">
        <v>18</v>
      </c>
      <c r="C74" s="20">
        <f>SUMIF($A$1:$A$67,$B74,C$1:C$67)</f>
        <v>21733.85</v>
      </c>
      <c r="D74" s="20">
        <f>SUMIF($A$1:$A$67,$B74,D$1:D$67)</f>
        <v>24460.75</v>
      </c>
      <c r="E74" s="20">
        <f>SUMIF($A$1:$A$67,$B74,E$1:E$67)</f>
        <v>10032.93</v>
      </c>
      <c r="F74" s="20">
        <f>SUMIF($A$1:$A$67,$B74,F$1:F$67)</f>
        <v>0</v>
      </c>
      <c r="G74" s="21">
        <f>SUMIF($A$1:$A$67,$B74,G$1:G$67)</f>
        <v>0</v>
      </c>
      <c r="H74" s="22">
        <f>SUMIF($A$1:$A$67,$B74,H$1:H$67)</f>
        <v>0</v>
      </c>
      <c r="I74" s="21">
        <f>SUMIF($A$1:$A$67,$B74,I$1:I$67)</f>
        <v>0</v>
      </c>
    </row>
    <row r="75" spans="1:9" x14ac:dyDescent="0.25">
      <c r="A75" s="24"/>
      <c r="B75" s="23" t="s">
        <v>25</v>
      </c>
      <c r="C75" s="20">
        <f>SUMIF($A$1:$A$67,$B75,C$1:C$67)</f>
        <v>0</v>
      </c>
      <c r="D75" s="20">
        <f>SUMIF($A$1:$A$67,$B75,D$1:D$67)</f>
        <v>0</v>
      </c>
      <c r="E75" s="20">
        <f>SUMIF($A$1:$A$67,$B75,E$1:E$67)</f>
        <v>10712.689999999999</v>
      </c>
      <c r="F75" s="20">
        <f>SUMIF($A$1:$A$67,$B75,F$1:F$67)</f>
        <v>22868.170000000002</v>
      </c>
      <c r="G75" s="21">
        <f>SUMIF($A$1:$A$67,$B75,G$1:G$67)</f>
        <v>22707.769999999997</v>
      </c>
      <c r="H75" s="22">
        <f>SUMIF($A$1:$A$67,$B75,H$1:H$67)</f>
        <v>6987.83</v>
      </c>
      <c r="I75" s="21">
        <f>SUMIF($A$1:$A$67,$B75,I$1:I$67)</f>
        <v>22393.710000000003</v>
      </c>
    </row>
    <row r="76" spans="1:9" x14ac:dyDescent="0.25">
      <c r="A76" s="24"/>
      <c r="B76" s="23" t="s">
        <v>26</v>
      </c>
      <c r="C76" s="20">
        <f>SUMIF($A$1:$A$67,$B76,C$1:C$67)</f>
        <v>72029.140000000014</v>
      </c>
      <c r="D76" s="20">
        <f>SUMIF($A$1:$A$67,$B76,D$1:D$67)</f>
        <v>49230.040000000008</v>
      </c>
      <c r="E76" s="20">
        <f>SUMIF($A$1:$A$67,$B76,E$1:E$67)</f>
        <v>0</v>
      </c>
      <c r="F76" s="20">
        <f>SUMIF($A$1:$A$67,$B76,F$1:F$67)</f>
        <v>0</v>
      </c>
      <c r="G76" s="21">
        <f>SUMIF($A$1:$A$67,$B76,G$1:G$67)</f>
        <v>0</v>
      </c>
      <c r="H76" s="22">
        <f>SUMIF($A$1:$A$67,$B76,H$1:H$67)</f>
        <v>0</v>
      </c>
      <c r="I76" s="21">
        <f>SUMIF($A$1:$A$67,$B76,I$1:I$67)</f>
        <v>0</v>
      </c>
    </row>
    <row r="77" spans="1:9" x14ac:dyDescent="0.25">
      <c r="A77" s="24"/>
      <c r="B77" s="23" t="s">
        <v>28</v>
      </c>
      <c r="C77" s="20">
        <f>SUMIF($A$1:$A$67,$B77,C$1:C$67)</f>
        <v>0</v>
      </c>
      <c r="D77" s="20">
        <f>SUMIF($A$1:$A$67,$B77,D$1:D$67)</f>
        <v>0</v>
      </c>
      <c r="E77" s="20">
        <f>SUMIF($A$1:$A$67,$B77,E$1:E$67)</f>
        <v>42407.16</v>
      </c>
      <c r="F77" s="20">
        <f>SUMIF($A$1:$A$67,$B77,F$1:F$67)</f>
        <v>31943.469999999994</v>
      </c>
      <c r="G77" s="21">
        <f>SUMIF($A$1:$A$67,$B77,G$1:G$67)</f>
        <v>31121.33</v>
      </c>
      <c r="H77" s="22">
        <f>SUMIF($A$1:$A$67,$B77,H$1:H$67)</f>
        <v>11867.810000000001</v>
      </c>
      <c r="I77" s="21">
        <f>SUMIF($A$1:$A$67,$B77,I$1:I$67)</f>
        <v>35612.28</v>
      </c>
    </row>
    <row r="78" spans="1:9" x14ac:dyDescent="0.25">
      <c r="A78" s="24"/>
      <c r="B78" s="23" t="s">
        <v>30</v>
      </c>
      <c r="C78" s="20">
        <f>SUMIF($A$1:$A$67,$B78,C$1:C$67)</f>
        <v>168.41</v>
      </c>
      <c r="D78" s="20">
        <f>SUMIF($A$1:$A$67,$B78,D$1:D$67)</f>
        <v>0</v>
      </c>
      <c r="E78" s="20">
        <f>SUMIF($A$1:$A$67,$B78,E$1:E$67)</f>
        <v>0</v>
      </c>
      <c r="F78" s="20">
        <f>SUMIF($A$1:$A$67,$B78,F$1:F$67)</f>
        <v>0</v>
      </c>
      <c r="G78" s="21">
        <f>SUMIF($A$1:$A$67,$B78,G$1:G$67)</f>
        <v>0</v>
      </c>
      <c r="H78" s="22">
        <f>SUMIF($A$1:$A$67,$B78,H$1:H$67)</f>
        <v>0</v>
      </c>
      <c r="I78" s="21">
        <f>SUMIF($A$1:$A$67,$B78,I$1:I$67)</f>
        <v>0</v>
      </c>
    </row>
    <row r="79" spans="1:9" x14ac:dyDescent="0.25">
      <c r="A79" s="24"/>
      <c r="B79" s="23" t="s">
        <v>31</v>
      </c>
      <c r="C79" s="20">
        <f>SUMIF($A$1:$A$67,$B79,C$1:C$67)</f>
        <v>0</v>
      </c>
      <c r="D79" s="20">
        <f>SUMIF($A$1:$A$67,$B79,D$1:D$67)</f>
        <v>0</v>
      </c>
      <c r="E79" s="20">
        <f>SUMIF($A$1:$A$67,$B79,E$1:E$67)</f>
        <v>115.25999999999999</v>
      </c>
      <c r="F79" s="20">
        <f>SUMIF($A$1:$A$67,$B79,F$1:F$67)</f>
        <v>152.94</v>
      </c>
      <c r="G79" s="21">
        <f>SUMIF($A$1:$A$67,$B79,G$1:G$67)</f>
        <v>409.15</v>
      </c>
      <c r="H79" s="22">
        <f>SUMIF($A$1:$A$67,$B79,H$1:H$67)</f>
        <v>0</v>
      </c>
      <c r="I79" s="21">
        <f>SUMIF($A$1:$A$67,$B79,I$1:I$67)</f>
        <v>75.650000000000006</v>
      </c>
    </row>
    <row r="80" spans="1:9" x14ac:dyDescent="0.25">
      <c r="A80" s="24" t="s">
        <v>139</v>
      </c>
      <c r="B80" s="23" t="s">
        <v>32</v>
      </c>
      <c r="C80" s="20">
        <f>SUMIF($A$1:$A$67,$B80,C$1:C$67)</f>
        <v>94633.670000000013</v>
      </c>
      <c r="D80" s="20">
        <f>SUMIF($A$1:$A$67,$B80,D$1:D$67)</f>
        <v>53789.060000000005</v>
      </c>
      <c r="E80" s="20">
        <f>SUMIF($A$1:$A$67,$B80,E$1:E$67)</f>
        <v>46207.91</v>
      </c>
      <c r="F80" s="20">
        <f>SUMIF($A$1:$A$67,$B80,F$1:F$67)</f>
        <v>12107.92</v>
      </c>
      <c r="G80" s="21">
        <f>SUMIF($A$1:$A$67,$B80,G$1:G$67)</f>
        <v>0</v>
      </c>
      <c r="H80" s="22">
        <f>SUMIF($A$1:$A$67,$B80,H$1:H$67)</f>
        <v>0</v>
      </c>
      <c r="I80" s="21">
        <f>SUMIF($A$1:$A$67,$B80,I$1:I$67)</f>
        <v>0</v>
      </c>
    </row>
    <row r="81" spans="1:12" x14ac:dyDescent="0.25">
      <c r="A81" s="24" t="s">
        <v>140</v>
      </c>
      <c r="B81" s="23" t="s">
        <v>34</v>
      </c>
      <c r="C81" s="20">
        <f>SUMIF($A$1:$A$67,$B81,C$1:C$67)</f>
        <v>0</v>
      </c>
      <c r="D81" s="20">
        <f>SUMIF($A$1:$A$67,$B81,D$1:D$67)</f>
        <v>0</v>
      </c>
      <c r="E81" s="20">
        <f>SUMIF($A$1:$A$67,$B81,E$1:E$67)</f>
        <v>0</v>
      </c>
      <c r="F81" s="20">
        <f>SUMIF($A$1:$A$67,$B81,F$1:F$67)</f>
        <v>21485.05</v>
      </c>
      <c r="G81" s="21">
        <f>SUMIF($A$1:$A$67,$B81,G$1:G$67)</f>
        <v>37486.800000000003</v>
      </c>
      <c r="H81" s="22">
        <f>SUMIF($A$1:$A$67,$B81,H$1:H$67)</f>
        <v>12764.3</v>
      </c>
      <c r="I81" s="21">
        <f>SUMIF($A$1:$A$67,$B81,I$1:I$67)</f>
        <v>41645.69</v>
      </c>
    </row>
    <row r="82" spans="1:12" x14ac:dyDescent="0.25">
      <c r="A82" s="24"/>
      <c r="B82" s="23" t="s">
        <v>35</v>
      </c>
      <c r="C82" s="20">
        <f>SUMIF($A$1:$A$67,$B82,C$1:C$67)</f>
        <v>8599.39</v>
      </c>
      <c r="D82" s="20">
        <f>SUMIF($A$1:$A$67,$B82,D$1:D$67)</f>
        <v>5654.41</v>
      </c>
      <c r="E82" s="20">
        <f>SUMIF($A$1:$A$67,$B82,E$1:E$67)</f>
        <v>2508.42</v>
      </c>
      <c r="F82" s="20">
        <f>SUMIF($A$1:$A$67,$B82,F$1:F$67)</f>
        <v>0</v>
      </c>
      <c r="G82" s="21">
        <f>SUMIF($A$1:$A$67,$B82,G$1:G$67)</f>
        <v>0</v>
      </c>
      <c r="H82" s="22">
        <f>SUMIF($A$1:$A$67,$B82,H$1:H$67)</f>
        <v>0</v>
      </c>
      <c r="I82" s="21">
        <f>SUMIF($A$1:$A$67,$B82,I$1:I$67)</f>
        <v>0</v>
      </c>
    </row>
    <row r="83" spans="1:12" x14ac:dyDescent="0.25">
      <c r="A83" s="24"/>
      <c r="B83" s="23" t="s">
        <v>39</v>
      </c>
      <c r="C83" s="20">
        <f>SUMIF($A$1:$A$67,$B83,C$1:C$67)</f>
        <v>58590.069999999992</v>
      </c>
      <c r="D83" s="20">
        <f>SUMIF($A$1:$A$67,$B83,D$1:D$67)</f>
        <v>28840.95</v>
      </c>
      <c r="E83" s="20">
        <f>SUMIF($A$1:$A$67,$B83,E$1:E$67)</f>
        <v>0</v>
      </c>
      <c r="F83" s="20">
        <f>SUMIF($A$1:$A$67,$B83,F$1:F$67)</f>
        <v>0</v>
      </c>
      <c r="G83" s="21">
        <f>SUMIF($A$1:$A$67,$B83,G$1:G$67)</f>
        <v>0</v>
      </c>
      <c r="H83" s="22">
        <f>SUMIF($A$1:$A$67,$B83,H$1:H$67)</f>
        <v>0</v>
      </c>
      <c r="I83" s="21">
        <f>SUMIF($A$1:$A$67,$B83,I$1:I$67)</f>
        <v>0</v>
      </c>
    </row>
    <row r="84" spans="1:12" x14ac:dyDescent="0.25">
      <c r="A84" s="24"/>
      <c r="B84" s="23" t="s">
        <v>143</v>
      </c>
      <c r="C84" s="20">
        <f>SUMIF($A$1:$A$67,$B84,C$1:C$67)</f>
        <v>0</v>
      </c>
      <c r="D84" s="20">
        <f>SUMIF($A$1:$A$67,$B84,D$1:D$67)</f>
        <v>0</v>
      </c>
      <c r="E84" s="20">
        <f>SUMIF($A$1:$A$67,$B84,E$1:E$67)</f>
        <v>0</v>
      </c>
      <c r="F84" s="20">
        <f>SUMIF($A$1:$A$67,$B84,F$1:F$67)</f>
        <v>0</v>
      </c>
      <c r="G84" s="21">
        <f>SUMIF($A$1:$A$67,$B84,G$1:G$67)</f>
        <v>0</v>
      </c>
      <c r="H84" s="22">
        <f>SUMIF($A$1:$A$67,$B84,H$1:H$67)</f>
        <v>16726.88</v>
      </c>
      <c r="I84" s="21">
        <f>SUMIF($A$1:$A$67,$B84,I$1:I$67)</f>
        <v>36752.970000000008</v>
      </c>
    </row>
    <row r="85" spans="1:12" x14ac:dyDescent="0.25">
      <c r="A85" s="24"/>
      <c r="B85" s="23" t="s">
        <v>41</v>
      </c>
      <c r="C85" s="20">
        <f>SUMIF($A$1:$A$67,$B85,C$1:C$67)</f>
        <v>0</v>
      </c>
      <c r="D85" s="20">
        <f>SUMIF($A$1:$A$67,$B85,D$1:D$67)</f>
        <v>24210.62</v>
      </c>
      <c r="E85" s="20">
        <f>SUMIF($A$1:$A$67,$B85,E$1:E$67)</f>
        <v>56292.59</v>
      </c>
      <c r="F85" s="20">
        <f>SUMIF($A$1:$A$67,$B85,F$1:F$67)</f>
        <v>50836.24</v>
      </c>
      <c r="G85" s="21">
        <f>SUMIF($A$1:$A$67,$B85,G$1:G$67)</f>
        <v>47081.38</v>
      </c>
      <c r="H85" s="22">
        <f>SUMIF($A$1:$A$67,$B85,H$1:H$67)</f>
        <v>0</v>
      </c>
      <c r="I85" s="21">
        <f>SUMIF($A$1:$A$67,$B85,I$1:I$67)</f>
        <v>10493.15</v>
      </c>
    </row>
    <row r="86" spans="1:12" x14ac:dyDescent="0.25">
      <c r="A86" s="24"/>
      <c r="B86" s="23" t="s">
        <v>43</v>
      </c>
      <c r="C86" s="20">
        <f>SUMIF($A$1:$A$67,$B86,C$1:C$67)</f>
        <v>28193.959999999974</v>
      </c>
      <c r="D86" s="20">
        <f>SUMIF($A$1:$A$67,$B86,D$1:D$67)</f>
        <v>571.05999999999995</v>
      </c>
      <c r="E86" s="20">
        <f>SUMIF($A$1:$A$67,$B86,E$1:E$67)</f>
        <v>0</v>
      </c>
      <c r="F86" s="20">
        <f>SUMIF($A$1:$A$67,$B86,F$1:F$67)</f>
        <v>0</v>
      </c>
      <c r="G86" s="21">
        <f>SUMIF($A$1:$A$67,$B86,G$1:G$67)</f>
        <v>0</v>
      </c>
      <c r="H86" s="22">
        <f>SUMIF($A$1:$A$67,$B86,H$1:H$67)</f>
        <v>0</v>
      </c>
      <c r="I86" s="21">
        <f>SUMIF($A$1:$A$67,$B86,I$1:I$67)</f>
        <v>0</v>
      </c>
      <c r="L86" s="14"/>
    </row>
    <row r="87" spans="1:12" x14ac:dyDescent="0.25">
      <c r="A87" s="24"/>
      <c r="B87" s="23" t="s">
        <v>83</v>
      </c>
      <c r="C87" s="20">
        <f>SUMIF($A$1:$A$67,$B87,C$1:C$67)</f>
        <v>666.79</v>
      </c>
      <c r="D87" s="20">
        <f>SUMIF($A$1:$A$67,$B87,D$1:D$67)</f>
        <v>0</v>
      </c>
      <c r="E87" s="20">
        <f>SUMIF($A$1:$A$67,$B87,E$1:E$67)</f>
        <v>0</v>
      </c>
      <c r="F87" s="20">
        <f>SUMIF($A$1:$A$67,$B87,F$1:F$67)</f>
        <v>0</v>
      </c>
      <c r="G87" s="21">
        <f>SUMIF($A$1:$A$67,$B87,G$1:G$67)</f>
        <v>0</v>
      </c>
      <c r="H87" s="22">
        <f>SUMIF($A$1:$A$67,$B87,H$1:H$67)</f>
        <v>0</v>
      </c>
      <c r="I87" s="21">
        <f>SUMIF($A$1:$A$67,$B87,I$1:I$67)</f>
        <v>0</v>
      </c>
    </row>
    <row r="88" spans="1:12" x14ac:dyDescent="0.25">
      <c r="A88" s="24"/>
      <c r="B88" s="23" t="s">
        <v>45</v>
      </c>
      <c r="C88" s="20">
        <f>SUMIF($A$1:$A$67,$B88,C$1:C$67)</f>
        <v>1644.22</v>
      </c>
      <c r="D88" s="20">
        <f>SUMIF($A$1:$A$67,$B88,D$1:D$67)</f>
        <v>1952.73</v>
      </c>
      <c r="E88" s="20">
        <f>SUMIF($A$1:$A$67,$B88,E$1:E$67)</f>
        <v>3104.86</v>
      </c>
      <c r="F88" s="20">
        <f>SUMIF($A$1:$A$67,$B88,F$1:F$67)</f>
        <v>1349.88</v>
      </c>
      <c r="G88" s="21">
        <f>SUMIF($A$1:$A$67,$B88,G$1:G$67)</f>
        <v>136.82</v>
      </c>
      <c r="H88" s="22">
        <f>SUMIF($A$1:$A$67,$B88,H$1:H$67)</f>
        <v>0</v>
      </c>
      <c r="I88" s="21">
        <f>SUMIF($A$1:$A$67,$B88,I$1:I$67)</f>
        <v>0</v>
      </c>
    </row>
    <row r="89" spans="1:12" x14ac:dyDescent="0.25">
      <c r="A89" s="24"/>
      <c r="B89" s="23" t="s">
        <v>47</v>
      </c>
      <c r="C89" s="20">
        <f>SUMIF($A$1:$A$67,$B89,C$1:C$67)</f>
        <v>0</v>
      </c>
      <c r="D89" s="20">
        <f>SUMIF($A$1:$A$67,$B89,D$1:D$67)</f>
        <v>0</v>
      </c>
      <c r="E89" s="20">
        <f>SUMIF($A$1:$A$67,$B89,E$1:E$67)</f>
        <v>0</v>
      </c>
      <c r="F89" s="20">
        <f>SUMIF($A$1:$A$67,$B89,F$1:F$67)</f>
        <v>0</v>
      </c>
      <c r="G89" s="21">
        <f>SUMIF($A$1:$A$67,$B89,G$1:G$67)</f>
        <v>19.91</v>
      </c>
      <c r="H89" s="22">
        <f>SUMIF($A$1:$A$67,$B89,H$1:H$67)</f>
        <v>27.11</v>
      </c>
      <c r="I89" s="21">
        <f>SUMIF($A$1:$A$67,$B89,I$1:I$67)</f>
        <v>87.44</v>
      </c>
    </row>
    <row r="90" spans="1:12" x14ac:dyDescent="0.25">
      <c r="A90" s="24"/>
      <c r="B90" s="23" t="s">
        <v>54</v>
      </c>
      <c r="C90" s="20">
        <f>SUMIF($A$1:$A$67,$B90,C$1:C$67)</f>
        <v>62831.3</v>
      </c>
      <c r="D90" s="20">
        <f>SUMIF($A$1:$A$67,$B90,D$1:D$67)</f>
        <v>20517</v>
      </c>
      <c r="E90" s="20">
        <f>SUMIF($A$1:$A$67,$B90,E$1:E$67)</f>
        <v>0</v>
      </c>
      <c r="F90" s="20">
        <f>SUMIF($A$1:$A$67,$B90,F$1:F$67)</f>
        <v>0</v>
      </c>
      <c r="G90" s="21">
        <f>SUMIF($A$1:$A$67,$B90,G$1:G$67)</f>
        <v>0</v>
      </c>
      <c r="H90" s="22">
        <f>SUMIF($A$1:$A$67,$B90,H$1:H$67)</f>
        <v>0</v>
      </c>
      <c r="I90" s="21">
        <f>SUMIF($A$1:$A$67,$B90,I$1:I$67)</f>
        <v>0</v>
      </c>
    </row>
    <row r="91" spans="1:12" x14ac:dyDescent="0.25">
      <c r="A91" s="24"/>
      <c r="B91" s="23" t="s">
        <v>56</v>
      </c>
      <c r="C91" s="20">
        <f>SUMIF($A$1:$A$67,$B91,C$1:C$67)</f>
        <v>0</v>
      </c>
      <c r="D91" s="20">
        <f>SUMIF($A$1:$A$67,$B91,D$1:D$67)</f>
        <v>27407.26</v>
      </c>
      <c r="E91" s="20">
        <f>SUMIF($A$1:$A$67,$B91,E$1:E$67)</f>
        <v>35460.32</v>
      </c>
      <c r="F91" s="20">
        <f>SUMIF($A$1:$A$67,$B91,F$1:F$67)</f>
        <v>35971.002</v>
      </c>
      <c r="G91" s="21">
        <f>SUMIF($A$1:$A$67,$B91,G$1:G$67)</f>
        <v>35299.599999999999</v>
      </c>
      <c r="H91" s="22">
        <f>SUMIF($A$1:$A$67,$B91,H$1:H$67)</f>
        <v>0</v>
      </c>
      <c r="I91" s="21">
        <f>SUMIF($A$1:$A$67,$B91,I$1:I$67)</f>
        <v>18862.109999999993</v>
      </c>
    </row>
    <row r="92" spans="1:12" x14ac:dyDescent="0.25">
      <c r="A92" s="24"/>
      <c r="B92" s="23" t="s">
        <v>155</v>
      </c>
      <c r="C92" s="20">
        <f>SUMIF($A$1:$A$67,$B92,C$1:C$67)</f>
        <v>0</v>
      </c>
      <c r="D92" s="20">
        <f>SUMIF($A$1:$A$67,$B92,D$1:D$67)</f>
        <v>0</v>
      </c>
      <c r="E92" s="20">
        <f>SUMIF($A$1:$A$67,$B92,E$1:E$67)</f>
        <v>0</v>
      </c>
      <c r="F92" s="20">
        <f>SUMIF($A$1:$A$67,$B92,F$1:F$67)</f>
        <v>0</v>
      </c>
      <c r="G92" s="21">
        <f>SUMIF($A$1:$A$67,$B92,G$1:G$67)</f>
        <v>0</v>
      </c>
      <c r="H92" s="22">
        <f>SUMIF($A$1:$A$67,$B92,H$1:H$67)</f>
        <v>18198.689999999999</v>
      </c>
      <c r="I92" s="21">
        <f>SUMIF($A$1:$A$67,$B92,I$1:I$67)</f>
        <v>37789.399999999994</v>
      </c>
    </row>
    <row r="93" spans="1:12" x14ac:dyDescent="0.25">
      <c r="A93" s="24"/>
      <c r="B93" s="23" t="s">
        <v>59</v>
      </c>
      <c r="C93" s="20">
        <f>SUMIF($A$1:$A$67,$B93,C$1:C$67)</f>
        <v>3399.6000000000004</v>
      </c>
      <c r="D93" s="20">
        <f>SUMIF($A$1:$A$67,$B93,D$1:D$67)</f>
        <v>0</v>
      </c>
      <c r="E93" s="20">
        <f>SUMIF($A$1:$A$67,$B93,E$1:E$67)</f>
        <v>0</v>
      </c>
      <c r="F93" s="20">
        <f>SUMIF($A$1:$A$67,$B93,F$1:F$67)</f>
        <v>0</v>
      </c>
      <c r="G93" s="21">
        <f>SUMIF($A$1:$A$67,$B93,G$1:G$67)</f>
        <v>0</v>
      </c>
      <c r="H93" s="22">
        <f>SUMIF($A$1:$A$67,$B93,H$1:H$67)</f>
        <v>0</v>
      </c>
      <c r="I93" s="21">
        <f>SUMIF($A$1:$A$67,$B93,I$1:I$67)</f>
        <v>0</v>
      </c>
    </row>
    <row r="94" spans="1:12" ht="15.75" thickBot="1" x14ac:dyDescent="0.3">
      <c r="A94" s="24"/>
      <c r="B94" s="23" t="s">
        <v>72</v>
      </c>
      <c r="C94" s="20">
        <f>SUMIF($A$1:$A$67,$B94,C$1:C$67)</f>
        <v>0</v>
      </c>
      <c r="D94" s="20">
        <f>SUMIF($A$1:$A$67,$B94,D$1:D$67)</f>
        <v>0</v>
      </c>
      <c r="E94" s="20">
        <f>SUMIF($A$1:$A$67,$B94,E$1:E$67)</f>
        <v>0</v>
      </c>
      <c r="F94" s="20">
        <f>SUMIF($A$1:$A$67,$B94,F$1:F$67)</f>
        <v>64.948000000000008</v>
      </c>
      <c r="G94" s="21">
        <f>SUMIF($A$1:$A$67,$B94,G$1:G$67)</f>
        <v>0</v>
      </c>
      <c r="H94" s="22">
        <f>SUMIF($A$1:$A$67,$B94,H$1:H$67)</f>
        <v>0</v>
      </c>
      <c r="I94" s="21">
        <f>SUMIF($A$1:$A$67,$B94,I$1:I$67)</f>
        <v>0</v>
      </c>
    </row>
    <row r="95" spans="1:12" s="14" customFormat="1" ht="15.75" thickBot="1" x14ac:dyDescent="0.3">
      <c r="A95" s="25"/>
      <c r="B95" s="26" t="s">
        <v>141</v>
      </c>
      <c r="C95" s="27">
        <f t="shared" ref="C95:I95" si="0">SUM(C68:C94)</f>
        <v>420355.4599999999</v>
      </c>
      <c r="D95" s="27">
        <f t="shared" si="0"/>
        <v>247170.37000000002</v>
      </c>
      <c r="E95" s="27">
        <f t="shared" si="0"/>
        <v>221414.78999999998</v>
      </c>
      <c r="F95" s="27">
        <f t="shared" si="0"/>
        <v>194115.11000000002</v>
      </c>
      <c r="G95" s="27">
        <f t="shared" si="0"/>
        <v>194813.52000000002</v>
      </c>
      <c r="H95" s="27">
        <f t="shared" si="0"/>
        <v>73112.37000000001</v>
      </c>
      <c r="I95" s="28">
        <f t="shared" si="0"/>
        <v>217640.16999999998</v>
      </c>
      <c r="J95" s="29"/>
      <c r="L95"/>
    </row>
    <row r="97" spans="3:9" x14ac:dyDescent="0.25">
      <c r="C97" s="40"/>
      <c r="D97" s="40"/>
      <c r="E97" s="40"/>
      <c r="F97" s="40"/>
      <c r="G97" s="40"/>
      <c r="H97" s="40"/>
      <c r="I97" s="40"/>
    </row>
    <row r="98" spans="3:9" x14ac:dyDescent="0.25">
      <c r="C98" s="40"/>
      <c r="D98" s="40"/>
      <c r="E98" s="40"/>
      <c r="F98" s="40"/>
      <c r="G98" s="40"/>
      <c r="H98" s="40"/>
      <c r="I98" s="4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C50D-E144-4AAC-AA6F-94643239A6C4}">
  <dimension ref="A1:J55"/>
  <sheetViews>
    <sheetView workbookViewId="0">
      <pane xSplit="2" ySplit="1" topLeftCell="C32" activePane="bottomRight" state="frozen"/>
      <selection pane="topRight" activeCell="D1" sqref="D1"/>
      <selection pane="bottomLeft" activeCell="A2" sqref="A2"/>
      <selection pane="bottomRight" activeCell="C54" sqref="C54:I55"/>
    </sheetView>
  </sheetViews>
  <sheetFormatPr defaultRowHeight="15" x14ac:dyDescent="0.25"/>
  <cols>
    <col min="1" max="1" width="24.5703125" style="14" bestFit="1" customWidth="1"/>
    <col min="2" max="2" width="33.42578125" style="14" bestFit="1" customWidth="1"/>
    <col min="3" max="8" width="11.28515625" style="14" bestFit="1" customWidth="1"/>
    <col min="9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2</v>
      </c>
      <c r="C2" s="32">
        <v>0</v>
      </c>
      <c r="D2" s="33">
        <v>0.03</v>
      </c>
      <c r="E2" s="33">
        <v>26.81</v>
      </c>
      <c r="F2" s="33">
        <v>0</v>
      </c>
      <c r="G2" s="34">
        <v>0</v>
      </c>
      <c r="H2" s="33"/>
      <c r="I2" s="34">
        <v>0</v>
      </c>
    </row>
    <row r="3" spans="1:9" x14ac:dyDescent="0.25">
      <c r="A3" s="15" t="s">
        <v>7</v>
      </c>
      <c r="B3" s="16" t="s">
        <v>2</v>
      </c>
      <c r="C3" s="32">
        <v>0</v>
      </c>
      <c r="D3" s="33">
        <v>0</v>
      </c>
      <c r="E3" s="33">
        <v>0</v>
      </c>
      <c r="F3" s="33">
        <v>29.830000000000002</v>
      </c>
      <c r="G3" s="34">
        <v>10.669999999999998</v>
      </c>
      <c r="H3" s="33">
        <v>19.420000000000002</v>
      </c>
      <c r="I3" s="34">
        <v>47.42</v>
      </c>
    </row>
    <row r="4" spans="1:9" x14ac:dyDescent="0.25">
      <c r="A4" s="15" t="s">
        <v>7</v>
      </c>
      <c r="B4" s="16" t="s">
        <v>3</v>
      </c>
      <c r="C4" s="32"/>
      <c r="D4" s="33"/>
      <c r="E4" s="33"/>
      <c r="F4" s="33"/>
      <c r="G4" s="34">
        <v>0</v>
      </c>
      <c r="H4" s="33">
        <v>15117.23</v>
      </c>
      <c r="I4" s="34">
        <v>30160.309999999998</v>
      </c>
    </row>
    <row r="5" spans="1:9" x14ac:dyDescent="0.25">
      <c r="A5" s="15" t="s">
        <v>7</v>
      </c>
      <c r="B5" s="16" t="s">
        <v>6</v>
      </c>
      <c r="C5" s="32"/>
      <c r="D5" s="33"/>
      <c r="E5" s="33"/>
      <c r="F5" s="33">
        <v>0</v>
      </c>
      <c r="G5" s="34">
        <v>24.04</v>
      </c>
      <c r="H5" s="33"/>
      <c r="I5" s="34">
        <v>36.9</v>
      </c>
    </row>
    <row r="6" spans="1:9" x14ac:dyDescent="0.25">
      <c r="A6" s="15" t="s">
        <v>8</v>
      </c>
      <c r="B6" s="16" t="s">
        <v>11</v>
      </c>
      <c r="C6" s="32"/>
      <c r="D6" s="33"/>
      <c r="E6" s="33"/>
      <c r="F6" s="33">
        <v>0</v>
      </c>
      <c r="G6" s="34">
        <v>259.99</v>
      </c>
      <c r="H6" s="33"/>
      <c r="I6" s="34">
        <v>76.489999999999995</v>
      </c>
    </row>
    <row r="7" spans="1:9" x14ac:dyDescent="0.25">
      <c r="A7" s="15" t="s">
        <v>13</v>
      </c>
      <c r="B7" s="16" t="s">
        <v>2</v>
      </c>
      <c r="C7" s="32">
        <v>11177.249999999998</v>
      </c>
      <c r="D7" s="33">
        <v>9958.81</v>
      </c>
      <c r="E7" s="33">
        <v>7261.16</v>
      </c>
      <c r="F7" s="33">
        <v>0</v>
      </c>
      <c r="G7" s="34">
        <v>0</v>
      </c>
      <c r="H7" s="33"/>
      <c r="I7" s="34">
        <v>0</v>
      </c>
    </row>
    <row r="8" spans="1:9" x14ac:dyDescent="0.25">
      <c r="A8" s="15" t="s">
        <v>13</v>
      </c>
      <c r="B8" s="16" t="s">
        <v>63</v>
      </c>
      <c r="C8" s="32">
        <v>0</v>
      </c>
      <c r="D8" s="33">
        <v>0</v>
      </c>
      <c r="E8" s="33">
        <v>114.28000000000002</v>
      </c>
      <c r="F8" s="33">
        <v>0</v>
      </c>
      <c r="G8" s="34">
        <v>0</v>
      </c>
      <c r="H8" s="33"/>
      <c r="I8" s="34">
        <v>0</v>
      </c>
    </row>
    <row r="9" spans="1:9" x14ac:dyDescent="0.25">
      <c r="A9" s="15" t="s">
        <v>17</v>
      </c>
      <c r="B9" s="16" t="s">
        <v>2</v>
      </c>
      <c r="C9" s="32">
        <v>0</v>
      </c>
      <c r="D9" s="33">
        <v>0</v>
      </c>
      <c r="E9" s="33">
        <v>4288.2000000000007</v>
      </c>
      <c r="F9" s="33">
        <v>10458.16</v>
      </c>
      <c r="G9" s="34">
        <v>11194.36</v>
      </c>
      <c r="H9" s="33">
        <v>4623.97</v>
      </c>
      <c r="I9" s="34">
        <v>12577.830000000002</v>
      </c>
    </row>
    <row r="10" spans="1:9" x14ac:dyDescent="0.25">
      <c r="A10" s="15" t="s">
        <v>18</v>
      </c>
      <c r="B10" s="16" t="s">
        <v>129</v>
      </c>
      <c r="C10" s="32">
        <v>108.8</v>
      </c>
      <c r="D10" s="33">
        <v>0</v>
      </c>
      <c r="E10" s="33">
        <v>0</v>
      </c>
      <c r="F10" s="33">
        <v>0</v>
      </c>
      <c r="G10" s="34">
        <v>0</v>
      </c>
      <c r="H10" s="33"/>
      <c r="I10" s="34">
        <v>0</v>
      </c>
    </row>
    <row r="11" spans="1:9" x14ac:dyDescent="0.25">
      <c r="A11" s="15" t="s">
        <v>18</v>
      </c>
      <c r="B11" s="16" t="s">
        <v>2</v>
      </c>
      <c r="C11" s="32">
        <v>4173.5300000000007</v>
      </c>
      <c r="D11" s="33">
        <v>3444.2700000000004</v>
      </c>
      <c r="E11" s="33">
        <v>1998.26</v>
      </c>
      <c r="F11" s="33">
        <v>0</v>
      </c>
      <c r="G11" s="34">
        <v>0</v>
      </c>
      <c r="H11" s="33"/>
      <c r="I11" s="34">
        <v>0</v>
      </c>
    </row>
    <row r="12" spans="1:9" x14ac:dyDescent="0.25">
      <c r="A12" s="15" t="s">
        <v>18</v>
      </c>
      <c r="B12" s="16" t="s">
        <v>108</v>
      </c>
      <c r="C12" s="32">
        <v>414.72</v>
      </c>
      <c r="D12" s="33">
        <v>3789.32</v>
      </c>
      <c r="E12" s="33">
        <v>2366.3200000000002</v>
      </c>
      <c r="F12" s="33">
        <v>0</v>
      </c>
      <c r="G12" s="34">
        <v>0</v>
      </c>
      <c r="H12" s="33"/>
      <c r="I12" s="34">
        <v>0</v>
      </c>
    </row>
    <row r="13" spans="1:9" x14ac:dyDescent="0.25">
      <c r="A13" s="15" t="s">
        <v>25</v>
      </c>
      <c r="B13" s="16" t="s">
        <v>2</v>
      </c>
      <c r="C13" s="32">
        <v>0</v>
      </c>
      <c r="D13" s="33">
        <v>0</v>
      </c>
      <c r="E13" s="33">
        <v>1558.17</v>
      </c>
      <c r="F13" s="33">
        <v>3270.19</v>
      </c>
      <c r="G13" s="34">
        <v>3493.4900000000002</v>
      </c>
      <c r="H13" s="33">
        <v>2344.75</v>
      </c>
      <c r="I13" s="34">
        <v>5865.7999999999993</v>
      </c>
    </row>
    <row r="14" spans="1:9" x14ac:dyDescent="0.25">
      <c r="A14" s="15" t="s">
        <v>26</v>
      </c>
      <c r="B14" s="16" t="s">
        <v>2</v>
      </c>
      <c r="C14" s="32">
        <v>5466.83</v>
      </c>
      <c r="D14" s="33">
        <v>5916.39</v>
      </c>
      <c r="E14" s="33">
        <v>0</v>
      </c>
      <c r="F14" s="33">
        <v>0</v>
      </c>
      <c r="G14" s="34">
        <v>0</v>
      </c>
      <c r="H14" s="33"/>
      <c r="I14" s="34">
        <v>0</v>
      </c>
    </row>
    <row r="15" spans="1:9" x14ac:dyDescent="0.25">
      <c r="A15" s="15" t="s">
        <v>28</v>
      </c>
      <c r="B15" s="16" t="s">
        <v>2</v>
      </c>
      <c r="C15" s="32">
        <v>0</v>
      </c>
      <c r="D15" s="33">
        <v>0</v>
      </c>
      <c r="E15" s="33">
        <v>6902.4999999999991</v>
      </c>
      <c r="F15" s="33">
        <v>8675.9199999999983</v>
      </c>
      <c r="G15" s="34">
        <v>10642.780000000002</v>
      </c>
      <c r="H15" s="33">
        <v>5523.1699999999992</v>
      </c>
      <c r="I15" s="34">
        <v>14122.189999999999</v>
      </c>
    </row>
    <row r="16" spans="1:9" x14ac:dyDescent="0.25">
      <c r="A16" s="15" t="s">
        <v>31</v>
      </c>
      <c r="B16" s="16" t="s">
        <v>2</v>
      </c>
      <c r="C16" s="32"/>
      <c r="D16" s="33"/>
      <c r="E16" s="33"/>
      <c r="F16" s="33">
        <v>0</v>
      </c>
      <c r="G16" s="34">
        <v>38.400000000000006</v>
      </c>
      <c r="H16" s="33"/>
      <c r="I16" s="34">
        <v>6.29</v>
      </c>
    </row>
    <row r="17" spans="1:9" x14ac:dyDescent="0.25">
      <c r="A17" s="15" t="s">
        <v>32</v>
      </c>
      <c r="B17" s="16" t="s">
        <v>2</v>
      </c>
      <c r="C17" s="32">
        <v>20912.629999999997</v>
      </c>
      <c r="D17" s="33">
        <v>17704.309999999998</v>
      </c>
      <c r="E17" s="33">
        <v>15610.370000000003</v>
      </c>
      <c r="F17" s="33">
        <v>3772.119999999999</v>
      </c>
      <c r="G17" s="34">
        <v>0</v>
      </c>
      <c r="H17" s="33"/>
      <c r="I17" s="34">
        <v>0</v>
      </c>
    </row>
    <row r="18" spans="1:9" x14ac:dyDescent="0.25">
      <c r="A18" s="15" t="s">
        <v>34</v>
      </c>
      <c r="B18" s="16" t="s">
        <v>2</v>
      </c>
      <c r="C18" s="32">
        <v>0</v>
      </c>
      <c r="D18" s="33">
        <v>0</v>
      </c>
      <c r="E18" s="33">
        <v>0</v>
      </c>
      <c r="F18" s="33">
        <v>14216.82</v>
      </c>
      <c r="G18" s="34">
        <v>19001.439999999999</v>
      </c>
      <c r="H18" s="33">
        <v>7388.6200000000008</v>
      </c>
      <c r="I18" s="34">
        <v>20411.68</v>
      </c>
    </row>
    <row r="19" spans="1:9" x14ac:dyDescent="0.25">
      <c r="A19" s="15" t="s">
        <v>39</v>
      </c>
      <c r="B19" s="16" t="s">
        <v>42</v>
      </c>
      <c r="C19" s="32">
        <v>639.36</v>
      </c>
      <c r="D19" s="33">
        <v>447.03360000000004</v>
      </c>
      <c r="E19" s="33">
        <v>0</v>
      </c>
      <c r="F19" s="33">
        <v>0</v>
      </c>
      <c r="G19" s="34">
        <v>0</v>
      </c>
      <c r="H19" s="33"/>
      <c r="I19" s="34">
        <v>0</v>
      </c>
    </row>
    <row r="20" spans="1:9" x14ac:dyDescent="0.25">
      <c r="A20" s="15" t="s">
        <v>143</v>
      </c>
      <c r="B20" s="16" t="s">
        <v>42</v>
      </c>
      <c r="C20" s="32"/>
      <c r="D20" s="33"/>
      <c r="E20" s="33"/>
      <c r="F20" s="33"/>
      <c r="G20" s="34">
        <v>0</v>
      </c>
      <c r="H20" s="33">
        <v>1545.6</v>
      </c>
      <c r="I20" s="34">
        <v>3113.6</v>
      </c>
    </row>
    <row r="21" spans="1:9" x14ac:dyDescent="0.25">
      <c r="A21" s="15" t="s">
        <v>41</v>
      </c>
      <c r="B21" s="16" t="s">
        <v>42</v>
      </c>
      <c r="C21" s="32">
        <v>0</v>
      </c>
      <c r="D21" s="33">
        <v>328.32000000000005</v>
      </c>
      <c r="E21" s="33">
        <v>770.48360000000002</v>
      </c>
      <c r="F21" s="33">
        <v>1912</v>
      </c>
      <c r="G21" s="34">
        <v>2469.5999999999995</v>
      </c>
      <c r="H21" s="33"/>
      <c r="I21" s="34">
        <v>694.39999999999986</v>
      </c>
    </row>
    <row r="22" spans="1:9" x14ac:dyDescent="0.25">
      <c r="A22" s="15" t="s">
        <v>43</v>
      </c>
      <c r="B22" s="16" t="s">
        <v>11</v>
      </c>
      <c r="C22" s="32">
        <v>87.139999999999958</v>
      </c>
      <c r="D22" s="33">
        <v>0</v>
      </c>
      <c r="E22" s="33">
        <v>0</v>
      </c>
      <c r="F22" s="33">
        <v>0</v>
      </c>
      <c r="G22" s="34">
        <v>0</v>
      </c>
      <c r="H22" s="33"/>
      <c r="I22" s="34">
        <v>0</v>
      </c>
    </row>
    <row r="23" spans="1:9" x14ac:dyDescent="0.25">
      <c r="A23" s="15" t="s">
        <v>45</v>
      </c>
      <c r="B23" s="16" t="s">
        <v>2</v>
      </c>
      <c r="C23" s="32">
        <v>76.489999999999995</v>
      </c>
      <c r="D23" s="33">
        <v>216.82</v>
      </c>
      <c r="E23" s="33">
        <v>111.83000000000001</v>
      </c>
      <c r="F23" s="33">
        <v>274.58</v>
      </c>
      <c r="G23" s="34">
        <v>134.94</v>
      </c>
      <c r="H23" s="33"/>
      <c r="I23" s="34">
        <v>0</v>
      </c>
    </row>
    <row r="24" spans="1:9" x14ac:dyDescent="0.25">
      <c r="A24" s="15" t="s">
        <v>47</v>
      </c>
      <c r="B24" s="16" t="s">
        <v>2</v>
      </c>
      <c r="C24" s="32"/>
      <c r="D24" s="33"/>
      <c r="E24" s="33"/>
      <c r="F24" s="33">
        <v>0</v>
      </c>
      <c r="G24" s="34">
        <v>27.48</v>
      </c>
      <c r="H24" s="33">
        <v>41.45</v>
      </c>
      <c r="I24" s="34">
        <v>164.67000000000002</v>
      </c>
    </row>
    <row r="25" spans="1:9" x14ac:dyDescent="0.25">
      <c r="A25" s="15" t="s">
        <v>54</v>
      </c>
      <c r="B25" s="16" t="s">
        <v>57</v>
      </c>
      <c r="C25" s="32">
        <v>8909</v>
      </c>
      <c r="D25" s="33">
        <v>2601</v>
      </c>
      <c r="E25" s="33">
        <v>0</v>
      </c>
      <c r="F25" s="33">
        <v>0</v>
      </c>
      <c r="G25" s="34">
        <v>0</v>
      </c>
      <c r="H25" s="33"/>
      <c r="I25" s="34">
        <v>0</v>
      </c>
    </row>
    <row r="26" spans="1:9" x14ac:dyDescent="0.25">
      <c r="A26" s="15" t="s">
        <v>56</v>
      </c>
      <c r="B26" s="16" t="s">
        <v>2</v>
      </c>
      <c r="C26" s="32">
        <v>0</v>
      </c>
      <c r="D26" s="33">
        <v>992.97</v>
      </c>
      <c r="E26" s="33">
        <v>3194.62</v>
      </c>
      <c r="F26" s="33">
        <v>2830.68</v>
      </c>
      <c r="G26" s="34">
        <v>5262.8899999999994</v>
      </c>
      <c r="H26" s="33"/>
      <c r="I26" s="34">
        <v>2157.29</v>
      </c>
    </row>
    <row r="27" spans="1:9" x14ac:dyDescent="0.25">
      <c r="A27" s="15" t="s">
        <v>56</v>
      </c>
      <c r="B27" s="16" t="s">
        <v>57</v>
      </c>
      <c r="C27" s="32">
        <v>0</v>
      </c>
      <c r="D27" s="33">
        <v>6094</v>
      </c>
      <c r="E27" s="33">
        <v>8255</v>
      </c>
      <c r="F27" s="33">
        <v>8438</v>
      </c>
      <c r="G27" s="34">
        <v>6147.85</v>
      </c>
      <c r="H27" s="33"/>
      <c r="I27" s="34">
        <v>3256.9000000000005</v>
      </c>
    </row>
    <row r="28" spans="1:9" x14ac:dyDescent="0.25">
      <c r="A28" s="15" t="s">
        <v>155</v>
      </c>
      <c r="B28" s="16" t="s">
        <v>2</v>
      </c>
      <c r="C28" s="32"/>
      <c r="D28" s="33"/>
      <c r="E28" s="33"/>
      <c r="F28" s="33"/>
      <c r="G28" s="34">
        <v>0</v>
      </c>
      <c r="H28" s="33">
        <v>2846.6899999999996</v>
      </c>
      <c r="I28" s="34">
        <v>4887.92</v>
      </c>
    </row>
    <row r="29" spans="1:9" ht="15.75" thickBot="1" x14ac:dyDescent="0.3">
      <c r="A29" s="30" t="s">
        <v>155</v>
      </c>
      <c r="B29" s="31" t="s">
        <v>57</v>
      </c>
      <c r="C29" s="32"/>
      <c r="D29" s="33"/>
      <c r="E29" s="33"/>
      <c r="F29" s="33"/>
      <c r="G29" s="34">
        <v>0</v>
      </c>
      <c r="H29" s="33"/>
      <c r="I29" s="34">
        <v>3288.9700000000003</v>
      </c>
    </row>
    <row r="30" spans="1:9" x14ac:dyDescent="0.25">
      <c r="A30" s="35"/>
      <c r="B30" s="36" t="s">
        <v>0</v>
      </c>
      <c r="C30" s="20">
        <f t="shared" ref="C30:I39" si="0">SUMIF($A$1:$A$29,$B30,C$1:C$29)</f>
        <v>0</v>
      </c>
      <c r="D30" s="20">
        <f t="shared" si="0"/>
        <v>0.03</v>
      </c>
      <c r="E30" s="20">
        <f t="shared" si="0"/>
        <v>26.81</v>
      </c>
      <c r="F30" s="20">
        <f t="shared" si="0"/>
        <v>0</v>
      </c>
      <c r="G30" s="21">
        <f t="shared" si="0"/>
        <v>0</v>
      </c>
      <c r="H30" s="22">
        <f t="shared" si="0"/>
        <v>0</v>
      </c>
      <c r="I30" s="21">
        <f t="shared" si="0"/>
        <v>0</v>
      </c>
    </row>
    <row r="31" spans="1:9" x14ac:dyDescent="0.25">
      <c r="A31" s="44"/>
      <c r="B31" s="45" t="s">
        <v>7</v>
      </c>
      <c r="C31" s="20">
        <f t="shared" si="0"/>
        <v>0</v>
      </c>
      <c r="D31" s="20">
        <f t="shared" si="0"/>
        <v>0</v>
      </c>
      <c r="E31" s="20">
        <f t="shared" si="0"/>
        <v>0</v>
      </c>
      <c r="F31" s="20">
        <f t="shared" si="0"/>
        <v>29.830000000000002</v>
      </c>
      <c r="G31" s="21">
        <f t="shared" si="0"/>
        <v>34.709999999999994</v>
      </c>
      <c r="H31" s="22">
        <f t="shared" si="0"/>
        <v>15136.65</v>
      </c>
      <c r="I31" s="21">
        <f t="shared" si="0"/>
        <v>30244.629999999997</v>
      </c>
    </row>
    <row r="32" spans="1:9" x14ac:dyDescent="0.25">
      <c r="A32" s="44"/>
      <c r="B32" s="45" t="s">
        <v>8</v>
      </c>
      <c r="C32" s="20">
        <f t="shared" si="0"/>
        <v>0</v>
      </c>
      <c r="D32" s="20">
        <f t="shared" si="0"/>
        <v>0</v>
      </c>
      <c r="E32" s="20">
        <f t="shared" si="0"/>
        <v>0</v>
      </c>
      <c r="F32" s="20">
        <f t="shared" si="0"/>
        <v>0</v>
      </c>
      <c r="G32" s="21">
        <f t="shared" si="0"/>
        <v>259.99</v>
      </c>
      <c r="H32" s="22">
        <f t="shared" si="0"/>
        <v>0</v>
      </c>
      <c r="I32" s="21">
        <f t="shared" si="0"/>
        <v>76.489999999999995</v>
      </c>
    </row>
    <row r="33" spans="1:9" x14ac:dyDescent="0.25">
      <c r="A33" s="44"/>
      <c r="B33" s="45" t="s">
        <v>13</v>
      </c>
      <c r="C33" s="20">
        <f t="shared" si="0"/>
        <v>11177.249999999998</v>
      </c>
      <c r="D33" s="20">
        <f t="shared" si="0"/>
        <v>9958.81</v>
      </c>
      <c r="E33" s="20">
        <f t="shared" si="0"/>
        <v>7375.44</v>
      </c>
      <c r="F33" s="20">
        <f t="shared" si="0"/>
        <v>0</v>
      </c>
      <c r="G33" s="21">
        <f t="shared" si="0"/>
        <v>0</v>
      </c>
      <c r="H33" s="22">
        <f t="shared" si="0"/>
        <v>0</v>
      </c>
      <c r="I33" s="21">
        <f t="shared" si="0"/>
        <v>0</v>
      </c>
    </row>
    <row r="34" spans="1:9" x14ac:dyDescent="0.25">
      <c r="A34" s="44"/>
      <c r="B34" s="45" t="s">
        <v>17</v>
      </c>
      <c r="C34" s="20">
        <f t="shared" si="0"/>
        <v>0</v>
      </c>
      <c r="D34" s="20">
        <f t="shared" si="0"/>
        <v>0</v>
      </c>
      <c r="E34" s="20">
        <f t="shared" si="0"/>
        <v>4288.2000000000007</v>
      </c>
      <c r="F34" s="20">
        <f t="shared" si="0"/>
        <v>10458.16</v>
      </c>
      <c r="G34" s="21">
        <f t="shared" si="0"/>
        <v>11194.36</v>
      </c>
      <c r="H34" s="22">
        <f t="shared" si="0"/>
        <v>4623.97</v>
      </c>
      <c r="I34" s="21">
        <f t="shared" si="0"/>
        <v>12577.830000000002</v>
      </c>
    </row>
    <row r="35" spans="1:9" x14ac:dyDescent="0.25">
      <c r="A35" s="24"/>
      <c r="B35" s="45" t="s">
        <v>18</v>
      </c>
      <c r="C35" s="20">
        <f t="shared" si="0"/>
        <v>4697.0500000000011</v>
      </c>
      <c r="D35" s="20">
        <f t="shared" si="0"/>
        <v>7233.59</v>
      </c>
      <c r="E35" s="20">
        <f t="shared" si="0"/>
        <v>4364.58</v>
      </c>
      <c r="F35" s="20">
        <f t="shared" si="0"/>
        <v>0</v>
      </c>
      <c r="G35" s="21">
        <f t="shared" si="0"/>
        <v>0</v>
      </c>
      <c r="H35" s="22">
        <f t="shared" si="0"/>
        <v>0</v>
      </c>
      <c r="I35" s="21">
        <f t="shared" si="0"/>
        <v>0</v>
      </c>
    </row>
    <row r="36" spans="1:9" x14ac:dyDescent="0.25">
      <c r="A36" s="24" t="s">
        <v>139</v>
      </c>
      <c r="B36" s="45" t="s">
        <v>25</v>
      </c>
      <c r="C36" s="20">
        <f t="shared" si="0"/>
        <v>0</v>
      </c>
      <c r="D36" s="20">
        <f t="shared" si="0"/>
        <v>0</v>
      </c>
      <c r="E36" s="20">
        <f t="shared" si="0"/>
        <v>1558.17</v>
      </c>
      <c r="F36" s="20">
        <f t="shared" si="0"/>
        <v>3270.19</v>
      </c>
      <c r="G36" s="21">
        <f t="shared" si="0"/>
        <v>3493.4900000000002</v>
      </c>
      <c r="H36" s="22">
        <f t="shared" si="0"/>
        <v>2344.75</v>
      </c>
      <c r="I36" s="21">
        <f t="shared" si="0"/>
        <v>5865.7999999999993</v>
      </c>
    </row>
    <row r="37" spans="1:9" x14ac:dyDescent="0.25">
      <c r="A37" s="24" t="s">
        <v>140</v>
      </c>
      <c r="B37" s="45" t="s">
        <v>26</v>
      </c>
      <c r="C37" s="20">
        <f t="shared" si="0"/>
        <v>5466.83</v>
      </c>
      <c r="D37" s="20">
        <f t="shared" si="0"/>
        <v>5916.39</v>
      </c>
      <c r="E37" s="20">
        <f t="shared" si="0"/>
        <v>0</v>
      </c>
      <c r="F37" s="20">
        <f t="shared" si="0"/>
        <v>0</v>
      </c>
      <c r="G37" s="21">
        <f t="shared" si="0"/>
        <v>0</v>
      </c>
      <c r="H37" s="22">
        <f t="shared" si="0"/>
        <v>0</v>
      </c>
      <c r="I37" s="21">
        <f t="shared" si="0"/>
        <v>0</v>
      </c>
    </row>
    <row r="38" spans="1:9" x14ac:dyDescent="0.25">
      <c r="A38" s="24"/>
      <c r="B38" s="45" t="s">
        <v>28</v>
      </c>
      <c r="C38" s="20">
        <f t="shared" si="0"/>
        <v>0</v>
      </c>
      <c r="D38" s="20">
        <f t="shared" si="0"/>
        <v>0</v>
      </c>
      <c r="E38" s="20">
        <f t="shared" si="0"/>
        <v>6902.4999999999991</v>
      </c>
      <c r="F38" s="20">
        <f t="shared" si="0"/>
        <v>8675.9199999999983</v>
      </c>
      <c r="G38" s="21">
        <f t="shared" si="0"/>
        <v>10642.780000000002</v>
      </c>
      <c r="H38" s="22">
        <f t="shared" si="0"/>
        <v>5523.1699999999992</v>
      </c>
      <c r="I38" s="21">
        <f t="shared" si="0"/>
        <v>14122.189999999999</v>
      </c>
    </row>
    <row r="39" spans="1:9" x14ac:dyDescent="0.25">
      <c r="A39" s="44"/>
      <c r="B39" s="45" t="s">
        <v>31</v>
      </c>
      <c r="C39" s="20">
        <f t="shared" si="0"/>
        <v>0</v>
      </c>
      <c r="D39" s="20">
        <f t="shared" si="0"/>
        <v>0</v>
      </c>
      <c r="E39" s="20">
        <f t="shared" si="0"/>
        <v>0</v>
      </c>
      <c r="F39" s="20">
        <f t="shared" si="0"/>
        <v>0</v>
      </c>
      <c r="G39" s="21">
        <f t="shared" si="0"/>
        <v>38.400000000000006</v>
      </c>
      <c r="H39" s="22">
        <f t="shared" si="0"/>
        <v>0</v>
      </c>
      <c r="I39" s="21">
        <f t="shared" si="0"/>
        <v>6.29</v>
      </c>
    </row>
    <row r="40" spans="1:9" x14ac:dyDescent="0.25">
      <c r="A40" s="44"/>
      <c r="B40" s="45" t="s">
        <v>32</v>
      </c>
      <c r="C40" s="20">
        <f t="shared" ref="C40:I50" si="1">SUMIF($A$1:$A$29,$B40,C$1:C$29)</f>
        <v>20912.629999999997</v>
      </c>
      <c r="D40" s="20">
        <f t="shared" si="1"/>
        <v>17704.309999999998</v>
      </c>
      <c r="E40" s="20">
        <f t="shared" si="1"/>
        <v>15610.370000000003</v>
      </c>
      <c r="F40" s="20">
        <f t="shared" si="1"/>
        <v>3772.119999999999</v>
      </c>
      <c r="G40" s="21">
        <f t="shared" si="1"/>
        <v>0</v>
      </c>
      <c r="H40" s="22">
        <f t="shared" si="1"/>
        <v>0</v>
      </c>
      <c r="I40" s="21">
        <f t="shared" si="1"/>
        <v>0</v>
      </c>
    </row>
    <row r="41" spans="1:9" x14ac:dyDescent="0.25">
      <c r="A41" s="44"/>
      <c r="B41" s="45" t="s">
        <v>34</v>
      </c>
      <c r="C41" s="20">
        <f t="shared" si="1"/>
        <v>0</v>
      </c>
      <c r="D41" s="20">
        <f t="shared" si="1"/>
        <v>0</v>
      </c>
      <c r="E41" s="20">
        <f t="shared" si="1"/>
        <v>0</v>
      </c>
      <c r="F41" s="20">
        <f t="shared" si="1"/>
        <v>14216.82</v>
      </c>
      <c r="G41" s="21">
        <f t="shared" si="1"/>
        <v>19001.439999999999</v>
      </c>
      <c r="H41" s="22">
        <f t="shared" si="1"/>
        <v>7388.6200000000008</v>
      </c>
      <c r="I41" s="21">
        <f t="shared" si="1"/>
        <v>20411.68</v>
      </c>
    </row>
    <row r="42" spans="1:9" x14ac:dyDescent="0.25">
      <c r="A42" s="44"/>
      <c r="B42" s="45" t="s">
        <v>39</v>
      </c>
      <c r="C42" s="20">
        <f t="shared" si="1"/>
        <v>639.36</v>
      </c>
      <c r="D42" s="20">
        <f t="shared" si="1"/>
        <v>447.03360000000004</v>
      </c>
      <c r="E42" s="20">
        <f t="shared" si="1"/>
        <v>0</v>
      </c>
      <c r="F42" s="20">
        <f t="shared" si="1"/>
        <v>0</v>
      </c>
      <c r="G42" s="21">
        <f t="shared" si="1"/>
        <v>0</v>
      </c>
      <c r="H42" s="22">
        <f t="shared" si="1"/>
        <v>0</v>
      </c>
      <c r="I42" s="21">
        <f t="shared" si="1"/>
        <v>0</v>
      </c>
    </row>
    <row r="43" spans="1:9" x14ac:dyDescent="0.25">
      <c r="A43" s="44"/>
      <c r="B43" s="45" t="s">
        <v>143</v>
      </c>
      <c r="C43" s="20">
        <f t="shared" si="1"/>
        <v>0</v>
      </c>
      <c r="D43" s="20">
        <f t="shared" si="1"/>
        <v>0</v>
      </c>
      <c r="E43" s="20">
        <f t="shared" si="1"/>
        <v>0</v>
      </c>
      <c r="F43" s="20">
        <f t="shared" si="1"/>
        <v>0</v>
      </c>
      <c r="G43" s="21">
        <f t="shared" si="1"/>
        <v>0</v>
      </c>
      <c r="H43" s="22">
        <f t="shared" si="1"/>
        <v>1545.6</v>
      </c>
      <c r="I43" s="21">
        <f t="shared" si="1"/>
        <v>3113.6</v>
      </c>
    </row>
    <row r="44" spans="1:9" x14ac:dyDescent="0.25">
      <c r="A44" s="44"/>
      <c r="B44" s="45" t="s">
        <v>41</v>
      </c>
      <c r="C44" s="20">
        <f t="shared" si="1"/>
        <v>0</v>
      </c>
      <c r="D44" s="20">
        <f t="shared" si="1"/>
        <v>328.32000000000005</v>
      </c>
      <c r="E44" s="20">
        <f t="shared" si="1"/>
        <v>770.48360000000002</v>
      </c>
      <c r="F44" s="20">
        <f t="shared" si="1"/>
        <v>1912</v>
      </c>
      <c r="G44" s="21">
        <f t="shared" si="1"/>
        <v>2469.5999999999995</v>
      </c>
      <c r="H44" s="22">
        <f t="shared" si="1"/>
        <v>0</v>
      </c>
      <c r="I44" s="21">
        <f t="shared" si="1"/>
        <v>694.39999999999986</v>
      </c>
    </row>
    <row r="45" spans="1:9" x14ac:dyDescent="0.25">
      <c r="A45" s="44"/>
      <c r="B45" s="45" t="s">
        <v>43</v>
      </c>
      <c r="C45" s="20">
        <f t="shared" si="1"/>
        <v>87.139999999999958</v>
      </c>
      <c r="D45" s="20">
        <f t="shared" si="1"/>
        <v>0</v>
      </c>
      <c r="E45" s="20">
        <f t="shared" si="1"/>
        <v>0</v>
      </c>
      <c r="F45" s="20">
        <f t="shared" si="1"/>
        <v>0</v>
      </c>
      <c r="G45" s="21">
        <f t="shared" si="1"/>
        <v>0</v>
      </c>
      <c r="H45" s="22">
        <f t="shared" si="1"/>
        <v>0</v>
      </c>
      <c r="I45" s="21">
        <f t="shared" si="1"/>
        <v>0</v>
      </c>
    </row>
    <row r="46" spans="1:9" x14ac:dyDescent="0.25">
      <c r="A46" s="44"/>
      <c r="B46" s="45" t="s">
        <v>45</v>
      </c>
      <c r="C46" s="20">
        <f t="shared" si="1"/>
        <v>76.489999999999995</v>
      </c>
      <c r="D46" s="20">
        <f t="shared" si="1"/>
        <v>216.82</v>
      </c>
      <c r="E46" s="20">
        <f t="shared" si="1"/>
        <v>111.83000000000001</v>
      </c>
      <c r="F46" s="20">
        <f t="shared" si="1"/>
        <v>274.58</v>
      </c>
      <c r="G46" s="21">
        <f t="shared" si="1"/>
        <v>134.94</v>
      </c>
      <c r="H46" s="22">
        <f t="shared" si="1"/>
        <v>0</v>
      </c>
      <c r="I46" s="21">
        <f t="shared" si="1"/>
        <v>0</v>
      </c>
    </row>
    <row r="47" spans="1:9" x14ac:dyDescent="0.25">
      <c r="A47" s="44"/>
      <c r="B47" s="45" t="s">
        <v>47</v>
      </c>
      <c r="C47" s="20">
        <f t="shared" si="1"/>
        <v>0</v>
      </c>
      <c r="D47" s="20">
        <f t="shared" si="1"/>
        <v>0</v>
      </c>
      <c r="E47" s="20">
        <f t="shared" si="1"/>
        <v>0</v>
      </c>
      <c r="F47" s="20">
        <f t="shared" si="1"/>
        <v>0</v>
      </c>
      <c r="G47" s="21">
        <f t="shared" si="1"/>
        <v>27.48</v>
      </c>
      <c r="H47" s="22">
        <f t="shared" si="1"/>
        <v>41.45</v>
      </c>
      <c r="I47" s="21">
        <f t="shared" si="1"/>
        <v>164.67000000000002</v>
      </c>
    </row>
    <row r="48" spans="1:9" x14ac:dyDescent="0.25">
      <c r="A48" s="44"/>
      <c r="B48" s="45" t="s">
        <v>54</v>
      </c>
      <c r="C48" s="20">
        <f t="shared" si="1"/>
        <v>8909</v>
      </c>
      <c r="D48" s="20">
        <f t="shared" si="1"/>
        <v>2601</v>
      </c>
      <c r="E48" s="20">
        <f t="shared" si="1"/>
        <v>0</v>
      </c>
      <c r="F48" s="20">
        <f t="shared" si="1"/>
        <v>0</v>
      </c>
      <c r="G48" s="21">
        <f t="shared" si="1"/>
        <v>0</v>
      </c>
      <c r="H48" s="22">
        <f t="shared" si="1"/>
        <v>0</v>
      </c>
      <c r="I48" s="21">
        <f t="shared" si="1"/>
        <v>0</v>
      </c>
    </row>
    <row r="49" spans="1:10" x14ac:dyDescent="0.25">
      <c r="A49" s="44"/>
      <c r="B49" s="45" t="s">
        <v>56</v>
      </c>
      <c r="C49" s="20">
        <f t="shared" si="1"/>
        <v>0</v>
      </c>
      <c r="D49" s="20">
        <f t="shared" si="1"/>
        <v>7086.97</v>
      </c>
      <c r="E49" s="20">
        <f t="shared" si="1"/>
        <v>11449.619999999999</v>
      </c>
      <c r="F49" s="20">
        <f t="shared" si="1"/>
        <v>11268.68</v>
      </c>
      <c r="G49" s="21">
        <f t="shared" si="1"/>
        <v>11410.74</v>
      </c>
      <c r="H49" s="22">
        <f t="shared" si="1"/>
        <v>0</v>
      </c>
      <c r="I49" s="21">
        <f t="shared" si="1"/>
        <v>5414.1900000000005</v>
      </c>
    </row>
    <row r="50" spans="1:10" ht="15.75" thickBot="1" x14ac:dyDescent="0.3">
      <c r="A50" s="44"/>
      <c r="B50" s="45" t="s">
        <v>155</v>
      </c>
      <c r="C50" s="20">
        <f t="shared" si="1"/>
        <v>0</v>
      </c>
      <c r="D50" s="20">
        <f t="shared" si="1"/>
        <v>0</v>
      </c>
      <c r="E50" s="20">
        <f t="shared" si="1"/>
        <v>0</v>
      </c>
      <c r="F50" s="20">
        <f t="shared" si="1"/>
        <v>0</v>
      </c>
      <c r="G50" s="21">
        <f t="shared" si="1"/>
        <v>0</v>
      </c>
      <c r="H50" s="22">
        <f t="shared" si="1"/>
        <v>2846.6899999999996</v>
      </c>
      <c r="I50" s="21">
        <f t="shared" si="1"/>
        <v>8176.89</v>
      </c>
    </row>
    <row r="51" spans="1:10" ht="15.75" thickBot="1" x14ac:dyDescent="0.3">
      <c r="A51" s="25"/>
      <c r="B51" s="26" t="s">
        <v>141</v>
      </c>
      <c r="C51" s="27">
        <f t="shared" ref="C51:I51" si="2">SUM(C30:C50)</f>
        <v>51965.749999999993</v>
      </c>
      <c r="D51" s="27">
        <f t="shared" si="2"/>
        <v>51493.2736</v>
      </c>
      <c r="E51" s="27">
        <f t="shared" si="2"/>
        <v>52458.003600000011</v>
      </c>
      <c r="F51" s="27">
        <f t="shared" si="2"/>
        <v>53878.299999999996</v>
      </c>
      <c r="G51" s="27">
        <f t="shared" si="2"/>
        <v>58707.93</v>
      </c>
      <c r="H51" s="27">
        <f t="shared" si="2"/>
        <v>39450.899999999994</v>
      </c>
      <c r="I51" s="28">
        <f t="shared" si="2"/>
        <v>100868.66</v>
      </c>
      <c r="J51" s="29"/>
    </row>
    <row r="54" spans="1:10" x14ac:dyDescent="0.25">
      <c r="B54" s="43"/>
      <c r="C54" s="43"/>
      <c r="D54" s="43"/>
      <c r="E54" s="43"/>
      <c r="F54" s="43"/>
      <c r="G54" s="43"/>
      <c r="H54" s="43"/>
      <c r="I54" s="43"/>
    </row>
    <row r="55" spans="1:10" x14ac:dyDescent="0.25">
      <c r="C55" s="43"/>
      <c r="D55" s="43"/>
      <c r="E55" s="43"/>
      <c r="F55" s="43"/>
      <c r="G55" s="43"/>
      <c r="H55" s="43"/>
      <c r="I55" s="4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327B-18DF-40F6-921B-AF83BC1FF896}">
  <dimension ref="A1:K270"/>
  <sheetViews>
    <sheetView workbookViewId="0">
      <pane xSplit="2" ySplit="1" topLeftCell="C153" activePane="bottomRight" state="frozen"/>
      <selection pane="topRight" activeCell="D1" sqref="D1"/>
      <selection pane="bottomLeft" activeCell="A2" sqref="A2"/>
      <selection pane="bottomRight" activeCell="C176" sqref="C176:I177"/>
    </sheetView>
  </sheetViews>
  <sheetFormatPr defaultRowHeight="15" x14ac:dyDescent="0.25"/>
  <cols>
    <col min="1" max="1" width="33.42578125" style="14" bestFit="1" customWidth="1"/>
    <col min="2" max="2" width="38" style="14" bestFit="1" customWidth="1"/>
    <col min="3" max="9" width="14.28515625" style="14" bestFit="1" customWidth="1"/>
    <col min="10" max="16384" width="9.140625" style="14"/>
  </cols>
  <sheetData>
    <row r="1" spans="1:9" ht="45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32">
        <v>29424.219873999999</v>
      </c>
      <c r="D2" s="33">
        <v>20391.43</v>
      </c>
      <c r="E2" s="33">
        <v>15482.439999999999</v>
      </c>
      <c r="F2" s="33">
        <v>0</v>
      </c>
      <c r="G2" s="34">
        <v>0</v>
      </c>
      <c r="H2" s="33"/>
      <c r="I2" s="34">
        <v>0</v>
      </c>
    </row>
    <row r="3" spans="1:9" x14ac:dyDescent="0.25">
      <c r="A3" s="15" t="s">
        <v>0</v>
      </c>
      <c r="B3" s="16" t="s">
        <v>2</v>
      </c>
      <c r="C3" s="32">
        <v>17411.93</v>
      </c>
      <c r="D3" s="33">
        <v>9248.4100000000017</v>
      </c>
      <c r="E3" s="33">
        <v>18776.120000000003</v>
      </c>
      <c r="F3" s="33">
        <v>0</v>
      </c>
      <c r="G3" s="34">
        <v>0</v>
      </c>
      <c r="H3" s="33"/>
      <c r="I3" s="34">
        <v>0</v>
      </c>
    </row>
    <row r="4" spans="1:9" x14ac:dyDescent="0.25">
      <c r="A4" s="15" t="s">
        <v>0</v>
      </c>
      <c r="B4" s="16" t="s">
        <v>3</v>
      </c>
      <c r="C4" s="32">
        <v>26645.84</v>
      </c>
      <c r="D4" s="33">
        <v>25738.339999999997</v>
      </c>
      <c r="E4" s="33">
        <v>14346.43</v>
      </c>
      <c r="F4" s="33">
        <v>0</v>
      </c>
      <c r="G4" s="34">
        <v>0</v>
      </c>
      <c r="H4" s="33"/>
      <c r="I4" s="34">
        <v>0</v>
      </c>
    </row>
    <row r="5" spans="1:9" x14ac:dyDescent="0.25">
      <c r="A5" s="15" t="s">
        <v>0</v>
      </c>
      <c r="B5" s="16" t="s">
        <v>5</v>
      </c>
      <c r="C5" s="32">
        <v>20399.79</v>
      </c>
      <c r="D5" s="33">
        <v>-0.05</v>
      </c>
      <c r="E5" s="33">
        <v>30085.879999999997</v>
      </c>
      <c r="F5" s="33">
        <v>0</v>
      </c>
      <c r="G5" s="34">
        <v>0</v>
      </c>
      <c r="H5" s="33"/>
      <c r="I5" s="34">
        <v>0</v>
      </c>
    </row>
    <row r="6" spans="1:9" x14ac:dyDescent="0.25">
      <c r="A6" s="15" t="s">
        <v>0</v>
      </c>
      <c r="B6" s="16" t="s">
        <v>87</v>
      </c>
      <c r="C6" s="32">
        <v>16321.8</v>
      </c>
      <c r="D6" s="33">
        <v>19170.21</v>
      </c>
      <c r="E6" s="33">
        <v>24339.440000000002</v>
      </c>
      <c r="F6" s="33">
        <v>0</v>
      </c>
      <c r="G6" s="34">
        <v>0</v>
      </c>
      <c r="H6" s="33"/>
      <c r="I6" s="34">
        <v>0</v>
      </c>
    </row>
    <row r="7" spans="1:9" x14ac:dyDescent="0.25">
      <c r="A7" s="15" t="s">
        <v>0</v>
      </c>
      <c r="B7" s="16" t="s">
        <v>6</v>
      </c>
      <c r="C7" s="32">
        <v>66574.489999999991</v>
      </c>
      <c r="D7" s="33">
        <v>101226.84</v>
      </c>
      <c r="E7" s="33">
        <v>45239.62</v>
      </c>
      <c r="F7" s="33">
        <v>0</v>
      </c>
      <c r="G7" s="34">
        <v>0</v>
      </c>
      <c r="H7" s="33"/>
      <c r="I7" s="34">
        <v>0</v>
      </c>
    </row>
    <row r="8" spans="1:9" x14ac:dyDescent="0.25">
      <c r="A8" s="15" t="s">
        <v>7</v>
      </c>
      <c r="B8" s="16" t="s">
        <v>2</v>
      </c>
      <c r="C8" s="32">
        <v>0</v>
      </c>
      <c r="D8" s="33">
        <v>0</v>
      </c>
      <c r="E8" s="33">
        <v>2658.3200000000006</v>
      </c>
      <c r="F8" s="33">
        <v>51914.28</v>
      </c>
      <c r="G8" s="34">
        <v>59103.86</v>
      </c>
      <c r="H8" s="33">
        <v>13026.59</v>
      </c>
      <c r="I8" s="34">
        <v>91306.54</v>
      </c>
    </row>
    <row r="9" spans="1:9" x14ac:dyDescent="0.25">
      <c r="A9" s="15" t="s">
        <v>7</v>
      </c>
      <c r="B9" s="16" t="s">
        <v>3</v>
      </c>
      <c r="C9" s="32">
        <v>0</v>
      </c>
      <c r="D9" s="33">
        <v>0</v>
      </c>
      <c r="E9" s="33">
        <v>378.57999999999993</v>
      </c>
      <c r="F9" s="33">
        <v>8135.53</v>
      </c>
      <c r="G9" s="34">
        <v>4131.32</v>
      </c>
      <c r="H9" s="33"/>
      <c r="I9" s="34">
        <v>0</v>
      </c>
    </row>
    <row r="10" spans="1:9" x14ac:dyDescent="0.25">
      <c r="A10" s="15" t="s">
        <v>7</v>
      </c>
      <c r="B10" s="16" t="s">
        <v>5</v>
      </c>
      <c r="C10" s="32">
        <v>0</v>
      </c>
      <c r="D10" s="33">
        <v>0</v>
      </c>
      <c r="E10" s="33">
        <v>17550.98</v>
      </c>
      <c r="F10" s="33">
        <v>76458.759999999995</v>
      </c>
      <c r="G10" s="34">
        <v>79564.429999999993</v>
      </c>
      <c r="H10" s="33"/>
      <c r="I10" s="34">
        <v>1013.6100000000001</v>
      </c>
    </row>
    <row r="11" spans="1:9" x14ac:dyDescent="0.25">
      <c r="A11" s="15" t="s">
        <v>7</v>
      </c>
      <c r="B11" s="16" t="s">
        <v>87</v>
      </c>
      <c r="C11" s="32">
        <v>0</v>
      </c>
      <c r="D11" s="33">
        <v>0</v>
      </c>
      <c r="E11" s="33">
        <v>7518.45</v>
      </c>
      <c r="F11" s="33">
        <v>17667.22</v>
      </c>
      <c r="G11" s="34">
        <v>6125.1200000000008</v>
      </c>
      <c r="H11" s="33"/>
      <c r="I11" s="34">
        <v>0</v>
      </c>
    </row>
    <row r="12" spans="1:9" x14ac:dyDescent="0.25">
      <c r="A12" s="15" t="s">
        <v>7</v>
      </c>
      <c r="B12" s="16" t="s">
        <v>6</v>
      </c>
      <c r="C12" s="32">
        <v>0</v>
      </c>
      <c r="D12" s="33">
        <v>0</v>
      </c>
      <c r="E12" s="33">
        <v>647.1</v>
      </c>
      <c r="F12" s="33">
        <v>2887.09</v>
      </c>
      <c r="G12" s="34">
        <v>10116.759999999998</v>
      </c>
      <c r="H12" s="33"/>
      <c r="I12" s="34">
        <v>3422.06</v>
      </c>
    </row>
    <row r="13" spans="1:9" x14ac:dyDescent="0.25">
      <c r="A13" s="15" t="s">
        <v>8</v>
      </c>
      <c r="B13" s="16" t="s">
        <v>19</v>
      </c>
      <c r="C13" s="32">
        <v>0</v>
      </c>
      <c r="D13" s="33">
        <v>0</v>
      </c>
      <c r="E13" s="33">
        <v>0</v>
      </c>
      <c r="F13" s="33">
        <v>98.759999999999991</v>
      </c>
      <c r="G13" s="34">
        <v>834.66</v>
      </c>
      <c r="H13" s="33"/>
      <c r="I13" s="34">
        <v>613.96</v>
      </c>
    </row>
    <row r="14" spans="1:9" x14ac:dyDescent="0.25">
      <c r="A14" s="15" t="s">
        <v>8</v>
      </c>
      <c r="B14" s="16" t="s">
        <v>2</v>
      </c>
      <c r="C14" s="32">
        <v>0</v>
      </c>
      <c r="D14" s="33">
        <v>2863.65</v>
      </c>
      <c r="E14" s="33">
        <v>327.41000000000003</v>
      </c>
      <c r="F14" s="33">
        <v>0</v>
      </c>
      <c r="G14" s="34">
        <v>878.68</v>
      </c>
      <c r="H14" s="33"/>
      <c r="I14" s="34">
        <v>3121.34</v>
      </c>
    </row>
    <row r="15" spans="1:9" x14ac:dyDescent="0.25">
      <c r="A15" s="15" t="s">
        <v>8</v>
      </c>
      <c r="B15" s="16" t="s">
        <v>9</v>
      </c>
      <c r="C15" s="32"/>
      <c r="D15" s="33"/>
      <c r="E15" s="33"/>
      <c r="F15" s="33">
        <v>0</v>
      </c>
      <c r="G15" s="34">
        <v>87.68</v>
      </c>
      <c r="H15" s="33"/>
      <c r="I15" s="34">
        <v>0</v>
      </c>
    </row>
    <row r="16" spans="1:9" x14ac:dyDescent="0.25">
      <c r="A16" s="15" t="s">
        <v>8</v>
      </c>
      <c r="B16" s="16" t="s">
        <v>10</v>
      </c>
      <c r="C16" s="32">
        <v>0</v>
      </c>
      <c r="D16" s="33">
        <v>22138.33</v>
      </c>
      <c r="E16" s="33">
        <v>52189.369999999995</v>
      </c>
      <c r="F16" s="33">
        <v>55965.05</v>
      </c>
      <c r="G16" s="34">
        <v>39291.32</v>
      </c>
      <c r="H16" s="33"/>
      <c r="I16" s="34">
        <v>16025.350000000002</v>
      </c>
    </row>
    <row r="17" spans="1:9" x14ac:dyDescent="0.25">
      <c r="A17" s="15" t="s">
        <v>8</v>
      </c>
      <c r="B17" s="16" t="s">
        <v>88</v>
      </c>
      <c r="C17" s="32">
        <v>0</v>
      </c>
      <c r="D17" s="33">
        <v>5802</v>
      </c>
      <c r="E17" s="33">
        <v>0</v>
      </c>
      <c r="F17" s="33">
        <v>0</v>
      </c>
      <c r="G17" s="34">
        <v>0</v>
      </c>
      <c r="H17" s="33"/>
      <c r="I17" s="34">
        <v>0</v>
      </c>
    </row>
    <row r="18" spans="1:9" x14ac:dyDescent="0.25">
      <c r="A18" s="15" t="s">
        <v>8</v>
      </c>
      <c r="B18" s="16" t="s">
        <v>11</v>
      </c>
      <c r="C18" s="32">
        <v>0</v>
      </c>
      <c r="D18" s="33">
        <v>34925.089999999997</v>
      </c>
      <c r="E18" s="33">
        <v>55167.5</v>
      </c>
      <c r="F18" s="33">
        <v>58745.380000000005</v>
      </c>
      <c r="G18" s="34">
        <v>75009.250000000015</v>
      </c>
      <c r="H18" s="33"/>
      <c r="I18" s="34">
        <v>29604.75</v>
      </c>
    </row>
    <row r="19" spans="1:9" x14ac:dyDescent="0.25">
      <c r="A19" s="15" t="s">
        <v>154</v>
      </c>
      <c r="B19" s="16" t="s">
        <v>19</v>
      </c>
      <c r="C19" s="32"/>
      <c r="D19" s="33"/>
      <c r="E19" s="33"/>
      <c r="F19" s="33"/>
      <c r="G19" s="34">
        <v>0</v>
      </c>
      <c r="H19" s="33">
        <v>50.3</v>
      </c>
      <c r="I19" s="34">
        <v>50.3</v>
      </c>
    </row>
    <row r="20" spans="1:9" x14ac:dyDescent="0.25">
      <c r="A20" s="15" t="s">
        <v>154</v>
      </c>
      <c r="B20" s="16" t="s">
        <v>9</v>
      </c>
      <c r="C20" s="32"/>
      <c r="D20" s="33"/>
      <c r="E20" s="33"/>
      <c r="F20" s="33"/>
      <c r="G20" s="34">
        <v>0</v>
      </c>
      <c r="H20" s="33"/>
      <c r="I20" s="34">
        <v>21.6</v>
      </c>
    </row>
    <row r="21" spans="1:9" x14ac:dyDescent="0.25">
      <c r="A21" s="15" t="s">
        <v>154</v>
      </c>
      <c r="B21" s="16" t="s">
        <v>10</v>
      </c>
      <c r="C21" s="32"/>
      <c r="D21" s="33"/>
      <c r="E21" s="33"/>
      <c r="F21" s="33"/>
      <c r="G21" s="34">
        <v>0</v>
      </c>
      <c r="H21" s="33">
        <v>18068.04</v>
      </c>
      <c r="I21" s="34">
        <v>33364.18</v>
      </c>
    </row>
    <row r="22" spans="1:9" x14ac:dyDescent="0.25">
      <c r="A22" s="15" t="s">
        <v>154</v>
      </c>
      <c r="B22" s="16" t="s">
        <v>164</v>
      </c>
      <c r="C22" s="32"/>
      <c r="D22" s="33"/>
      <c r="E22" s="33"/>
      <c r="F22" s="33"/>
      <c r="G22" s="34">
        <v>0</v>
      </c>
      <c r="H22" s="33">
        <v>417.52</v>
      </c>
      <c r="I22" s="34">
        <v>1138.24</v>
      </c>
    </row>
    <row r="23" spans="1:9" x14ac:dyDescent="0.25">
      <c r="A23" s="15" t="s">
        <v>154</v>
      </c>
      <c r="B23" s="16" t="s">
        <v>11</v>
      </c>
      <c r="C23" s="32"/>
      <c r="D23" s="33"/>
      <c r="E23" s="33"/>
      <c r="F23" s="33"/>
      <c r="G23" s="34">
        <v>0</v>
      </c>
      <c r="H23" s="33">
        <v>12739.459999999995</v>
      </c>
      <c r="I23" s="34">
        <v>22883.209999999995</v>
      </c>
    </row>
    <row r="24" spans="1:9" x14ac:dyDescent="0.25">
      <c r="A24" s="15" t="s">
        <v>13</v>
      </c>
      <c r="B24" s="16" t="s">
        <v>14</v>
      </c>
      <c r="C24" s="32">
        <v>35409.539999999994</v>
      </c>
      <c r="D24" s="33">
        <v>44402.869999999988</v>
      </c>
      <c r="E24" s="33">
        <v>29673.050000000003</v>
      </c>
      <c r="F24" s="33">
        <v>0</v>
      </c>
      <c r="G24" s="34">
        <v>0</v>
      </c>
      <c r="H24" s="33"/>
      <c r="I24" s="34">
        <v>0</v>
      </c>
    </row>
    <row r="25" spans="1:9" x14ac:dyDescent="0.25">
      <c r="A25" s="15" t="s">
        <v>13</v>
      </c>
      <c r="B25" s="16" t="s">
        <v>2</v>
      </c>
      <c r="C25" s="32">
        <v>1700.5300000000002</v>
      </c>
      <c r="D25" s="33">
        <v>6609.54</v>
      </c>
      <c r="E25" s="33">
        <v>14749.39</v>
      </c>
      <c r="F25" s="33">
        <v>0</v>
      </c>
      <c r="G25" s="34">
        <v>0</v>
      </c>
      <c r="H25" s="33"/>
      <c r="I25" s="34">
        <v>0</v>
      </c>
    </row>
    <row r="26" spans="1:9" x14ac:dyDescent="0.25">
      <c r="A26" s="15" t="s">
        <v>13</v>
      </c>
      <c r="B26" s="16" t="s">
        <v>15</v>
      </c>
      <c r="C26" s="32">
        <v>1144.47</v>
      </c>
      <c r="D26" s="33">
        <v>240.31</v>
      </c>
      <c r="E26" s="33">
        <v>0</v>
      </c>
      <c r="F26" s="33">
        <v>0</v>
      </c>
      <c r="G26" s="34">
        <v>0</v>
      </c>
      <c r="H26" s="33"/>
      <c r="I26" s="34">
        <v>0</v>
      </c>
    </row>
    <row r="27" spans="1:9" x14ac:dyDescent="0.25">
      <c r="A27" s="15" t="s">
        <v>13</v>
      </c>
      <c r="B27" s="16" t="s">
        <v>64</v>
      </c>
      <c r="C27" s="32">
        <v>32622.270000000004</v>
      </c>
      <c r="D27" s="33">
        <v>28217.870000000003</v>
      </c>
      <c r="E27" s="33">
        <v>17837.160000000003</v>
      </c>
      <c r="F27" s="33">
        <v>0</v>
      </c>
      <c r="G27" s="34">
        <v>0</v>
      </c>
      <c r="H27" s="33"/>
      <c r="I27" s="34">
        <v>0</v>
      </c>
    </row>
    <row r="28" spans="1:9" x14ac:dyDescent="0.25">
      <c r="A28" s="15" t="s">
        <v>13</v>
      </c>
      <c r="B28" s="16" t="s">
        <v>16</v>
      </c>
      <c r="C28" s="32">
        <v>50461.999999999993</v>
      </c>
      <c r="D28" s="33">
        <v>45734.03</v>
      </c>
      <c r="E28" s="33">
        <v>32643.680000000004</v>
      </c>
      <c r="F28" s="33">
        <v>0</v>
      </c>
      <c r="G28" s="34">
        <v>0</v>
      </c>
      <c r="H28" s="33"/>
      <c r="I28" s="34">
        <v>0</v>
      </c>
    </row>
    <row r="29" spans="1:9" x14ac:dyDescent="0.25">
      <c r="A29" s="15" t="s">
        <v>17</v>
      </c>
      <c r="B29" s="16" t="s">
        <v>14</v>
      </c>
      <c r="C29" s="32">
        <v>0</v>
      </c>
      <c r="D29" s="33">
        <v>0</v>
      </c>
      <c r="E29" s="33">
        <v>9846.74</v>
      </c>
      <c r="F29" s="33">
        <v>34023.936000000009</v>
      </c>
      <c r="G29" s="34">
        <v>32739.718000000008</v>
      </c>
      <c r="H29" s="33">
        <v>12915.410000000005</v>
      </c>
      <c r="I29" s="34">
        <v>48405.369999999981</v>
      </c>
    </row>
    <row r="30" spans="1:9" x14ac:dyDescent="0.25">
      <c r="A30" s="15" t="s">
        <v>17</v>
      </c>
      <c r="B30" s="16" t="s">
        <v>2</v>
      </c>
      <c r="C30" s="32">
        <v>0</v>
      </c>
      <c r="D30" s="33">
        <v>0</v>
      </c>
      <c r="E30" s="33">
        <v>10846.840000000002</v>
      </c>
      <c r="F30" s="33">
        <v>39333.96</v>
      </c>
      <c r="G30" s="34">
        <v>51068.94</v>
      </c>
      <c r="H30" s="33">
        <v>15136.46</v>
      </c>
      <c r="I30" s="34">
        <v>49815.619999999995</v>
      </c>
    </row>
    <row r="31" spans="1:9" x14ac:dyDescent="0.25">
      <c r="A31" s="15" t="s">
        <v>17</v>
      </c>
      <c r="B31" s="16" t="s">
        <v>64</v>
      </c>
      <c r="C31" s="32">
        <v>0</v>
      </c>
      <c r="D31" s="33">
        <v>0</v>
      </c>
      <c r="E31" s="33">
        <v>10316.6</v>
      </c>
      <c r="F31" s="33">
        <v>25567.699999999997</v>
      </c>
      <c r="G31" s="34">
        <v>27606.82</v>
      </c>
      <c r="H31" s="33"/>
      <c r="I31" s="34">
        <v>3752.33</v>
      </c>
    </row>
    <row r="32" spans="1:9" x14ac:dyDescent="0.25">
      <c r="A32" s="15" t="s">
        <v>17</v>
      </c>
      <c r="B32" s="16" t="s">
        <v>16</v>
      </c>
      <c r="C32" s="32">
        <v>0</v>
      </c>
      <c r="D32" s="33">
        <v>0</v>
      </c>
      <c r="E32" s="33">
        <v>17702.689999999995</v>
      </c>
      <c r="F32" s="33">
        <v>26885.22</v>
      </c>
      <c r="G32" s="34">
        <v>3989.96</v>
      </c>
      <c r="H32" s="33"/>
      <c r="I32" s="34">
        <v>0</v>
      </c>
    </row>
    <row r="33" spans="1:9" x14ac:dyDescent="0.25">
      <c r="A33" s="15" t="s">
        <v>18</v>
      </c>
      <c r="B33" s="16" t="s">
        <v>19</v>
      </c>
      <c r="C33" s="32">
        <v>434.27000000000004</v>
      </c>
      <c r="D33" s="33">
        <v>0</v>
      </c>
      <c r="E33" s="33">
        <v>0</v>
      </c>
      <c r="F33" s="33">
        <v>0</v>
      </c>
      <c r="G33" s="34">
        <v>0</v>
      </c>
      <c r="H33" s="33"/>
      <c r="I33" s="34">
        <v>0</v>
      </c>
    </row>
    <row r="34" spans="1:9" x14ac:dyDescent="0.25">
      <c r="A34" s="15" t="s">
        <v>18</v>
      </c>
      <c r="B34" s="16" t="s">
        <v>2</v>
      </c>
      <c r="C34" s="32">
        <v>31621.720000000005</v>
      </c>
      <c r="D34" s="33">
        <v>81644.899999999994</v>
      </c>
      <c r="E34" s="33">
        <v>88661.069999999992</v>
      </c>
      <c r="F34" s="33">
        <v>0</v>
      </c>
      <c r="G34" s="34">
        <v>0</v>
      </c>
      <c r="H34" s="33"/>
      <c r="I34" s="34">
        <v>0</v>
      </c>
    </row>
    <row r="35" spans="1:9" x14ac:dyDescent="0.25">
      <c r="A35" s="15" t="s">
        <v>18</v>
      </c>
      <c r="B35" s="16" t="s">
        <v>15</v>
      </c>
      <c r="C35" s="32">
        <v>464.35</v>
      </c>
      <c r="D35" s="33">
        <v>101.19999999999999</v>
      </c>
      <c r="E35" s="33">
        <v>0</v>
      </c>
      <c r="F35" s="33">
        <v>0</v>
      </c>
      <c r="G35" s="34">
        <v>0</v>
      </c>
      <c r="H35" s="33"/>
      <c r="I35" s="34">
        <v>0</v>
      </c>
    </row>
    <row r="36" spans="1:9" x14ac:dyDescent="0.25">
      <c r="A36" s="15" t="s">
        <v>18</v>
      </c>
      <c r="B36" s="16" t="s">
        <v>21</v>
      </c>
      <c r="C36" s="32">
        <v>1208.07</v>
      </c>
      <c r="D36" s="33">
        <v>378.9</v>
      </c>
      <c r="E36" s="33">
        <v>0</v>
      </c>
      <c r="F36" s="33">
        <v>0</v>
      </c>
      <c r="G36" s="34">
        <v>0</v>
      </c>
      <c r="H36" s="33"/>
      <c r="I36" s="34">
        <v>0</v>
      </c>
    </row>
    <row r="37" spans="1:9" x14ac:dyDescent="0.25">
      <c r="A37" s="15" t="s">
        <v>18</v>
      </c>
      <c r="B37" s="16" t="s">
        <v>22</v>
      </c>
      <c r="C37" s="32">
        <v>58.86</v>
      </c>
      <c r="D37" s="33">
        <v>58.86</v>
      </c>
      <c r="E37" s="33">
        <v>0</v>
      </c>
      <c r="F37" s="33">
        <v>0</v>
      </c>
      <c r="G37" s="34">
        <v>0</v>
      </c>
      <c r="H37" s="33"/>
      <c r="I37" s="34">
        <v>0</v>
      </c>
    </row>
    <row r="38" spans="1:9" x14ac:dyDescent="0.25">
      <c r="A38" s="15" t="s">
        <v>18</v>
      </c>
      <c r="B38" s="16" t="s">
        <v>24</v>
      </c>
      <c r="C38" s="32">
        <v>3049.8</v>
      </c>
      <c r="D38" s="33">
        <v>3581.5599999999995</v>
      </c>
      <c r="E38" s="33">
        <v>1580.82</v>
      </c>
      <c r="F38" s="33">
        <v>0</v>
      </c>
      <c r="G38" s="34">
        <v>0</v>
      </c>
      <c r="H38" s="33"/>
      <c r="I38" s="34">
        <v>0</v>
      </c>
    </row>
    <row r="39" spans="1:9" x14ac:dyDescent="0.25">
      <c r="A39" s="15" t="s">
        <v>18</v>
      </c>
      <c r="B39" s="16" t="s">
        <v>127</v>
      </c>
      <c r="C39" s="32">
        <v>115940.97000000003</v>
      </c>
      <c r="D39" s="33">
        <v>143685.31000000003</v>
      </c>
      <c r="E39" s="33">
        <v>76837.649999999994</v>
      </c>
      <c r="F39" s="33">
        <v>0</v>
      </c>
      <c r="G39" s="34">
        <v>0</v>
      </c>
      <c r="H39" s="33"/>
      <c r="I39" s="34">
        <v>0</v>
      </c>
    </row>
    <row r="40" spans="1:9" x14ac:dyDescent="0.25">
      <c r="A40" s="15" t="s">
        <v>25</v>
      </c>
      <c r="B40" s="16" t="s">
        <v>19</v>
      </c>
      <c r="C40" s="32">
        <v>0</v>
      </c>
      <c r="D40" s="33">
        <v>0</v>
      </c>
      <c r="E40" s="33">
        <v>0</v>
      </c>
      <c r="F40" s="33">
        <v>1919.15</v>
      </c>
      <c r="G40" s="34">
        <v>3140.17</v>
      </c>
      <c r="H40" s="33">
        <v>632.56000000000006</v>
      </c>
      <c r="I40" s="34">
        <v>3165.4300000000003</v>
      </c>
    </row>
    <row r="41" spans="1:9" x14ac:dyDescent="0.25">
      <c r="A41" s="15" t="s">
        <v>25</v>
      </c>
      <c r="B41" s="16" t="s">
        <v>2</v>
      </c>
      <c r="C41" s="32">
        <v>0</v>
      </c>
      <c r="D41" s="33">
        <v>0</v>
      </c>
      <c r="E41" s="33">
        <v>34473.47</v>
      </c>
      <c r="F41" s="33">
        <v>102998.87999999999</v>
      </c>
      <c r="G41" s="34">
        <v>98832.03</v>
      </c>
      <c r="H41" s="33">
        <v>30421.35</v>
      </c>
      <c r="I41" s="34">
        <v>120449.04999999999</v>
      </c>
    </row>
    <row r="42" spans="1:9" x14ac:dyDescent="0.25">
      <c r="A42" s="15" t="s">
        <v>25</v>
      </c>
      <c r="B42" s="16" t="s">
        <v>22</v>
      </c>
      <c r="C42" s="32"/>
      <c r="D42" s="33"/>
      <c r="E42" s="33"/>
      <c r="F42" s="33">
        <v>0</v>
      </c>
      <c r="G42" s="34">
        <v>87.84</v>
      </c>
      <c r="H42" s="33"/>
      <c r="I42" s="34">
        <v>0</v>
      </c>
    </row>
    <row r="43" spans="1:9" x14ac:dyDescent="0.25">
      <c r="A43" s="15" t="s">
        <v>25</v>
      </c>
      <c r="B43" s="16" t="s">
        <v>24</v>
      </c>
      <c r="C43" s="32">
        <v>0</v>
      </c>
      <c r="D43" s="33">
        <v>0</v>
      </c>
      <c r="E43" s="33">
        <v>362.9</v>
      </c>
      <c r="F43" s="33">
        <v>1514.75</v>
      </c>
      <c r="G43" s="34">
        <v>1267.6100000000001</v>
      </c>
      <c r="H43" s="33">
        <v>240.1</v>
      </c>
      <c r="I43" s="34">
        <v>1400.37</v>
      </c>
    </row>
    <row r="44" spans="1:9" x14ac:dyDescent="0.25">
      <c r="A44" s="15" t="s">
        <v>25</v>
      </c>
      <c r="B44" s="16" t="s">
        <v>127</v>
      </c>
      <c r="C44" s="32">
        <v>0</v>
      </c>
      <c r="D44" s="33">
        <v>0</v>
      </c>
      <c r="E44" s="33">
        <v>38869.97</v>
      </c>
      <c r="F44" s="33">
        <v>128580.48000000004</v>
      </c>
      <c r="G44" s="34">
        <v>107371.35000000003</v>
      </c>
      <c r="H44" s="33">
        <v>22938.35</v>
      </c>
      <c r="I44" s="34">
        <v>89197.319999999978</v>
      </c>
    </row>
    <row r="45" spans="1:9" x14ac:dyDescent="0.25">
      <c r="A45" s="15" t="s">
        <v>73</v>
      </c>
      <c r="B45" s="16" t="s">
        <v>90</v>
      </c>
      <c r="C45" s="32">
        <v>0</v>
      </c>
      <c r="D45" s="33">
        <v>0</v>
      </c>
      <c r="E45" s="33">
        <v>0</v>
      </c>
      <c r="F45" s="33">
        <v>22592.92</v>
      </c>
      <c r="G45" s="34">
        <v>46898.290000000008</v>
      </c>
      <c r="H45" s="33"/>
      <c r="I45" s="34">
        <v>0</v>
      </c>
    </row>
    <row r="46" spans="1:9" x14ac:dyDescent="0.25">
      <c r="A46" s="15" t="s">
        <v>142</v>
      </c>
      <c r="B46" s="16" t="s">
        <v>90</v>
      </c>
      <c r="C46" s="32"/>
      <c r="D46" s="33"/>
      <c r="E46" s="33"/>
      <c r="F46" s="33"/>
      <c r="G46" s="34">
        <v>0</v>
      </c>
      <c r="H46" s="33">
        <v>15739.52</v>
      </c>
      <c r="I46" s="34">
        <v>67469.119999999995</v>
      </c>
    </row>
    <row r="47" spans="1:9" x14ac:dyDescent="0.25">
      <c r="A47" s="15" t="s">
        <v>26</v>
      </c>
      <c r="B47" s="16" t="s">
        <v>2</v>
      </c>
      <c r="C47" s="32">
        <v>401905.22</v>
      </c>
      <c r="D47" s="33">
        <v>395976.23</v>
      </c>
      <c r="E47" s="33">
        <v>0</v>
      </c>
      <c r="F47" s="33">
        <v>0</v>
      </c>
      <c r="G47" s="34">
        <v>0</v>
      </c>
      <c r="H47" s="33"/>
      <c r="I47" s="34">
        <v>0</v>
      </c>
    </row>
    <row r="48" spans="1:9" x14ac:dyDescent="0.25">
      <c r="A48" s="15" t="s">
        <v>26</v>
      </c>
      <c r="B48" s="16" t="s">
        <v>15</v>
      </c>
      <c r="C48" s="32">
        <v>13539.61</v>
      </c>
      <c r="D48" s="33">
        <v>6065.7099999999991</v>
      </c>
      <c r="E48" s="33">
        <v>0</v>
      </c>
      <c r="F48" s="33">
        <v>0</v>
      </c>
      <c r="G48" s="34">
        <v>0</v>
      </c>
      <c r="H48" s="33"/>
      <c r="I48" s="34">
        <v>0</v>
      </c>
    </row>
    <row r="49" spans="1:9" x14ac:dyDescent="0.25">
      <c r="A49" s="15" t="s">
        <v>26</v>
      </c>
      <c r="B49" s="16" t="s">
        <v>27</v>
      </c>
      <c r="C49" s="32">
        <v>9532.76</v>
      </c>
      <c r="D49" s="33">
        <v>19802.79</v>
      </c>
      <c r="E49" s="33">
        <v>0</v>
      </c>
      <c r="F49" s="33">
        <v>0</v>
      </c>
      <c r="G49" s="34">
        <v>0</v>
      </c>
      <c r="H49" s="33"/>
      <c r="I49" s="34">
        <v>0</v>
      </c>
    </row>
    <row r="50" spans="1:9" x14ac:dyDescent="0.25">
      <c r="A50" s="15" t="s">
        <v>26</v>
      </c>
      <c r="B50" s="16" t="s">
        <v>75</v>
      </c>
      <c r="C50" s="32">
        <v>619.20000000000005</v>
      </c>
      <c r="D50" s="33">
        <v>0</v>
      </c>
      <c r="E50" s="33">
        <v>0</v>
      </c>
      <c r="F50" s="33">
        <v>0</v>
      </c>
      <c r="G50" s="34">
        <v>0</v>
      </c>
      <c r="H50" s="33"/>
      <c r="I50" s="34">
        <v>0</v>
      </c>
    </row>
    <row r="51" spans="1:9" x14ac:dyDescent="0.25">
      <c r="A51" s="15" t="s">
        <v>28</v>
      </c>
      <c r="B51" s="16" t="s">
        <v>29</v>
      </c>
      <c r="C51" s="32">
        <v>0</v>
      </c>
      <c r="D51" s="33">
        <v>0</v>
      </c>
      <c r="E51" s="33">
        <v>5082.0800000000008</v>
      </c>
      <c r="F51" s="33">
        <v>15359.730000000003</v>
      </c>
      <c r="G51" s="34">
        <v>6518.8000000000011</v>
      </c>
      <c r="H51" s="33"/>
      <c r="I51" s="34">
        <v>7093.2900000000009</v>
      </c>
    </row>
    <row r="52" spans="1:9" x14ac:dyDescent="0.25">
      <c r="A52" s="15" t="s">
        <v>28</v>
      </c>
      <c r="B52" s="16" t="s">
        <v>2</v>
      </c>
      <c r="C52" s="32">
        <v>0</v>
      </c>
      <c r="D52" s="33">
        <v>0</v>
      </c>
      <c r="E52" s="33">
        <v>437124.76999999996</v>
      </c>
      <c r="F52" s="33">
        <v>466667.48</v>
      </c>
      <c r="G52" s="34">
        <v>389759.51</v>
      </c>
      <c r="H52" s="33">
        <v>135246.08000000002</v>
      </c>
      <c r="I52" s="34">
        <v>434605.71</v>
      </c>
    </row>
    <row r="53" spans="1:9" x14ac:dyDescent="0.25">
      <c r="A53" s="15" t="s">
        <v>30</v>
      </c>
      <c r="B53" s="16" t="s">
        <v>116</v>
      </c>
      <c r="C53" s="32">
        <v>272358.69</v>
      </c>
      <c r="D53" s="33">
        <v>23047.49</v>
      </c>
      <c r="E53" s="33">
        <v>0</v>
      </c>
      <c r="F53" s="33">
        <v>0</v>
      </c>
      <c r="G53" s="34">
        <v>0</v>
      </c>
      <c r="H53" s="33"/>
      <c r="I53" s="34">
        <v>0</v>
      </c>
    </row>
    <row r="54" spans="1:9" x14ac:dyDescent="0.25">
      <c r="A54" s="15" t="s">
        <v>30</v>
      </c>
      <c r="B54" s="16" t="s">
        <v>130</v>
      </c>
      <c r="C54" s="32">
        <v>316181.55</v>
      </c>
      <c r="D54" s="33">
        <v>76403.709999999992</v>
      </c>
      <c r="E54" s="33">
        <v>0</v>
      </c>
      <c r="F54" s="33">
        <v>0</v>
      </c>
      <c r="G54" s="34">
        <v>0</v>
      </c>
      <c r="H54" s="33"/>
      <c r="I54" s="34">
        <v>0</v>
      </c>
    </row>
    <row r="55" spans="1:9" x14ac:dyDescent="0.25">
      <c r="A55" s="15" t="s">
        <v>31</v>
      </c>
      <c r="B55" s="16" t="s">
        <v>2</v>
      </c>
      <c r="C55" s="32"/>
      <c r="D55" s="33"/>
      <c r="E55" s="33">
        <v>0</v>
      </c>
      <c r="F55" s="33">
        <v>3611.3100000000004</v>
      </c>
      <c r="G55" s="34">
        <v>9250.34</v>
      </c>
      <c r="H55" s="33"/>
      <c r="I55" s="34">
        <v>4191.2699999999995</v>
      </c>
    </row>
    <row r="56" spans="1:9" x14ac:dyDescent="0.25">
      <c r="A56" s="15" t="s">
        <v>31</v>
      </c>
      <c r="B56" s="16" t="s">
        <v>116</v>
      </c>
      <c r="C56" s="32">
        <v>0</v>
      </c>
      <c r="D56" s="33">
        <v>18471.86</v>
      </c>
      <c r="E56" s="33">
        <v>86242.82</v>
      </c>
      <c r="F56" s="33">
        <v>147562.12</v>
      </c>
      <c r="G56" s="34">
        <v>103848.98</v>
      </c>
      <c r="H56" s="33"/>
      <c r="I56" s="34">
        <v>35836.5</v>
      </c>
    </row>
    <row r="57" spans="1:9" x14ac:dyDescent="0.25">
      <c r="A57" s="15" t="s">
        <v>31</v>
      </c>
      <c r="B57" s="16" t="s">
        <v>130</v>
      </c>
      <c r="C57" s="32">
        <v>0</v>
      </c>
      <c r="D57" s="33">
        <v>368940.18000000005</v>
      </c>
      <c r="E57" s="33">
        <v>572108.6</v>
      </c>
      <c r="F57" s="33">
        <v>585594.35999999987</v>
      </c>
      <c r="G57" s="34">
        <v>156647.45000000001</v>
      </c>
      <c r="H57" s="33"/>
      <c r="I57" s="34">
        <v>21257.090000000007</v>
      </c>
    </row>
    <row r="58" spans="1:9" x14ac:dyDescent="0.25">
      <c r="A58" s="15" t="s">
        <v>31</v>
      </c>
      <c r="B58" s="16" t="s">
        <v>131</v>
      </c>
      <c r="C58" s="32"/>
      <c r="D58" s="33"/>
      <c r="E58" s="33"/>
      <c r="F58" s="33">
        <v>0</v>
      </c>
      <c r="G58" s="34">
        <v>311794.56</v>
      </c>
      <c r="H58" s="33"/>
      <c r="I58" s="34">
        <v>89333.94</v>
      </c>
    </row>
    <row r="59" spans="1:9" x14ac:dyDescent="0.25">
      <c r="A59" s="15" t="s">
        <v>146</v>
      </c>
      <c r="B59" s="16" t="s">
        <v>116</v>
      </c>
      <c r="C59" s="32"/>
      <c r="D59" s="33"/>
      <c r="E59" s="33"/>
      <c r="F59" s="33"/>
      <c r="G59" s="34">
        <v>0</v>
      </c>
      <c r="H59" s="33">
        <v>8476.43</v>
      </c>
      <c r="I59" s="34">
        <v>42142.94</v>
      </c>
    </row>
    <row r="60" spans="1:9" x14ac:dyDescent="0.25">
      <c r="A60" s="15" t="s">
        <v>146</v>
      </c>
      <c r="B60" s="16" t="s">
        <v>130</v>
      </c>
      <c r="C60" s="32"/>
      <c r="D60" s="33"/>
      <c r="E60" s="33"/>
      <c r="F60" s="33"/>
      <c r="G60" s="34">
        <v>0</v>
      </c>
      <c r="H60" s="33"/>
      <c r="I60" s="34">
        <v>16407.600000000009</v>
      </c>
    </row>
    <row r="61" spans="1:9" x14ac:dyDescent="0.25">
      <c r="A61" s="15" t="s">
        <v>146</v>
      </c>
      <c r="B61" s="16" t="s">
        <v>131</v>
      </c>
      <c r="C61" s="32"/>
      <c r="D61" s="33"/>
      <c r="E61" s="33"/>
      <c r="F61" s="33"/>
      <c r="G61" s="34">
        <v>0</v>
      </c>
      <c r="H61" s="33">
        <v>97196.15</v>
      </c>
      <c r="I61" s="34">
        <v>216658.94</v>
      </c>
    </row>
    <row r="62" spans="1:9" x14ac:dyDescent="0.25">
      <c r="A62" s="15" t="s">
        <v>32</v>
      </c>
      <c r="B62" s="16" t="s">
        <v>29</v>
      </c>
      <c r="C62" s="32">
        <v>0</v>
      </c>
      <c r="D62" s="33">
        <v>0</v>
      </c>
      <c r="E62" s="33">
        <v>531.79</v>
      </c>
      <c r="F62" s="33">
        <v>2290.27</v>
      </c>
      <c r="G62" s="34">
        <v>0</v>
      </c>
      <c r="H62" s="33"/>
      <c r="I62" s="34">
        <v>0</v>
      </c>
    </row>
    <row r="63" spans="1:9" x14ac:dyDescent="0.25">
      <c r="A63" s="15" t="s">
        <v>32</v>
      </c>
      <c r="B63" s="16" t="s">
        <v>2</v>
      </c>
      <c r="C63" s="32">
        <v>461511.77</v>
      </c>
      <c r="D63" s="33">
        <v>474391.44000000006</v>
      </c>
      <c r="E63" s="33">
        <v>490810.32</v>
      </c>
      <c r="F63" s="33">
        <v>144940.96</v>
      </c>
      <c r="G63" s="34">
        <v>0</v>
      </c>
      <c r="H63" s="33"/>
      <c r="I63" s="34">
        <v>0</v>
      </c>
    </row>
    <row r="64" spans="1:9" x14ac:dyDescent="0.25">
      <c r="A64" s="15" t="s">
        <v>32</v>
      </c>
      <c r="B64" s="16" t="s">
        <v>15</v>
      </c>
      <c r="C64" s="32">
        <v>8294.7099999999991</v>
      </c>
      <c r="D64" s="33">
        <v>2969.79</v>
      </c>
      <c r="E64" s="33">
        <v>626.56000000000006</v>
      </c>
      <c r="F64" s="33">
        <v>911.36</v>
      </c>
      <c r="G64" s="34">
        <v>0</v>
      </c>
      <c r="H64" s="33"/>
      <c r="I64" s="34">
        <v>0</v>
      </c>
    </row>
    <row r="65" spans="1:9" x14ac:dyDescent="0.25">
      <c r="A65" s="15" t="s">
        <v>32</v>
      </c>
      <c r="B65" s="16" t="s">
        <v>132</v>
      </c>
      <c r="C65" s="32">
        <v>0</v>
      </c>
      <c r="D65" s="33">
        <v>3139.2799999999997</v>
      </c>
      <c r="E65" s="33">
        <v>8694.8499999999985</v>
      </c>
      <c r="F65" s="33">
        <v>2023.0700000000002</v>
      </c>
      <c r="G65" s="34">
        <v>0</v>
      </c>
      <c r="H65" s="33"/>
      <c r="I65" s="34">
        <v>0</v>
      </c>
    </row>
    <row r="66" spans="1:9" x14ac:dyDescent="0.25">
      <c r="A66" s="15" t="s">
        <v>32</v>
      </c>
      <c r="B66" s="16" t="s">
        <v>92</v>
      </c>
      <c r="C66" s="32">
        <v>0</v>
      </c>
      <c r="D66" s="33">
        <v>29.169999999999998</v>
      </c>
      <c r="E66" s="33">
        <v>0</v>
      </c>
      <c r="F66" s="33">
        <v>0</v>
      </c>
      <c r="G66" s="34">
        <v>0</v>
      </c>
      <c r="H66" s="33"/>
      <c r="I66" s="34">
        <v>0</v>
      </c>
    </row>
    <row r="67" spans="1:9" x14ac:dyDescent="0.25">
      <c r="A67" s="15" t="s">
        <v>32</v>
      </c>
      <c r="B67" s="16" t="s">
        <v>80</v>
      </c>
      <c r="C67" s="32">
        <v>54704.830000000009</v>
      </c>
      <c r="D67" s="33">
        <v>71294.24000000002</v>
      </c>
      <c r="E67" s="33">
        <v>66887.164000000004</v>
      </c>
      <c r="F67" s="33">
        <v>34488.527000000002</v>
      </c>
      <c r="G67" s="34">
        <v>0</v>
      </c>
      <c r="H67" s="33"/>
      <c r="I67" s="34">
        <v>0</v>
      </c>
    </row>
    <row r="68" spans="1:9" x14ac:dyDescent="0.25">
      <c r="A68" s="15" t="s">
        <v>32</v>
      </c>
      <c r="B68" s="16" t="s">
        <v>95</v>
      </c>
      <c r="C68" s="32">
        <v>74222.78</v>
      </c>
      <c r="D68" s="33">
        <v>86072.51999999999</v>
      </c>
      <c r="E68" s="33">
        <v>121135.70000000001</v>
      </c>
      <c r="F68" s="33">
        <v>44602.05</v>
      </c>
      <c r="G68" s="34">
        <v>0</v>
      </c>
      <c r="H68" s="33"/>
      <c r="I68" s="34">
        <v>0</v>
      </c>
    </row>
    <row r="69" spans="1:9" x14ac:dyDescent="0.25">
      <c r="A69" s="15" t="s">
        <v>32</v>
      </c>
      <c r="B69" s="16" t="s">
        <v>33</v>
      </c>
      <c r="C69" s="32">
        <v>875</v>
      </c>
      <c r="D69" s="33">
        <v>1139</v>
      </c>
      <c r="E69" s="33">
        <v>497</v>
      </c>
      <c r="F69" s="33">
        <v>568</v>
      </c>
      <c r="G69" s="34">
        <v>0</v>
      </c>
      <c r="H69" s="33"/>
      <c r="I69" s="34">
        <v>0</v>
      </c>
    </row>
    <row r="70" spans="1:9" x14ac:dyDescent="0.25">
      <c r="A70" s="15" t="s">
        <v>34</v>
      </c>
      <c r="B70" s="16" t="s">
        <v>29</v>
      </c>
      <c r="C70" s="32">
        <v>0</v>
      </c>
      <c r="D70" s="33">
        <v>0</v>
      </c>
      <c r="E70" s="33">
        <v>0</v>
      </c>
      <c r="F70" s="33">
        <v>14893.099999999999</v>
      </c>
      <c r="G70" s="34">
        <v>24322.190000000002</v>
      </c>
      <c r="H70" s="33"/>
      <c r="I70" s="34">
        <v>30993.86</v>
      </c>
    </row>
    <row r="71" spans="1:9" x14ac:dyDescent="0.25">
      <c r="A71" s="15" t="s">
        <v>34</v>
      </c>
      <c r="B71" s="16" t="s">
        <v>2</v>
      </c>
      <c r="C71" s="32">
        <v>0</v>
      </c>
      <c r="D71" s="33">
        <v>0</v>
      </c>
      <c r="E71" s="33">
        <v>0</v>
      </c>
      <c r="F71" s="33">
        <v>326014.21999999997</v>
      </c>
      <c r="G71" s="34">
        <v>511486.42</v>
      </c>
      <c r="H71" s="33">
        <v>157597.79</v>
      </c>
      <c r="I71" s="34">
        <v>527438.73</v>
      </c>
    </row>
    <row r="72" spans="1:9" x14ac:dyDescent="0.25">
      <c r="A72" s="15" t="s">
        <v>34</v>
      </c>
      <c r="B72" s="16" t="s">
        <v>15</v>
      </c>
      <c r="C72" s="32">
        <v>0</v>
      </c>
      <c r="D72" s="33">
        <v>0</v>
      </c>
      <c r="E72" s="33">
        <v>0</v>
      </c>
      <c r="F72" s="33">
        <v>601.04</v>
      </c>
      <c r="G72" s="34">
        <v>0</v>
      </c>
      <c r="H72" s="33"/>
      <c r="I72" s="34">
        <v>0</v>
      </c>
    </row>
    <row r="73" spans="1:9" x14ac:dyDescent="0.25">
      <c r="A73" s="15" t="s">
        <v>34</v>
      </c>
      <c r="B73" s="16" t="s">
        <v>95</v>
      </c>
      <c r="C73" s="32">
        <v>0</v>
      </c>
      <c r="D73" s="33">
        <v>0</v>
      </c>
      <c r="E73" s="33">
        <v>0</v>
      </c>
      <c r="F73" s="33">
        <v>10433.650000000001</v>
      </c>
      <c r="G73" s="34">
        <v>23507.050000000003</v>
      </c>
      <c r="H73" s="33"/>
      <c r="I73" s="34">
        <v>18664.129999999997</v>
      </c>
    </row>
    <row r="74" spans="1:9" x14ac:dyDescent="0.25">
      <c r="A74" s="15" t="s">
        <v>35</v>
      </c>
      <c r="B74" s="16" t="s">
        <v>14</v>
      </c>
      <c r="C74" s="32">
        <v>103734.66</v>
      </c>
      <c r="D74" s="33">
        <v>157080.6399999999</v>
      </c>
      <c r="E74" s="33">
        <v>112626.99799999992</v>
      </c>
      <c r="F74" s="33">
        <v>0</v>
      </c>
      <c r="G74" s="34">
        <v>0</v>
      </c>
      <c r="H74" s="33"/>
      <c r="I74" s="34">
        <v>0</v>
      </c>
    </row>
    <row r="75" spans="1:9" x14ac:dyDescent="0.25">
      <c r="A75" s="15" t="s">
        <v>35</v>
      </c>
      <c r="B75" s="16" t="s">
        <v>96</v>
      </c>
      <c r="C75" s="32">
        <v>24687.350000000002</v>
      </c>
      <c r="D75" s="33">
        <v>27359.439999999999</v>
      </c>
      <c r="E75" s="33">
        <v>18108.73</v>
      </c>
      <c r="F75" s="33">
        <v>0</v>
      </c>
      <c r="G75" s="34">
        <v>0</v>
      </c>
      <c r="H75" s="33"/>
      <c r="I75" s="34">
        <v>0</v>
      </c>
    </row>
    <row r="76" spans="1:9" x14ac:dyDescent="0.25">
      <c r="A76" s="15" t="s">
        <v>35</v>
      </c>
      <c r="B76" s="16" t="s">
        <v>123</v>
      </c>
      <c r="C76" s="32">
        <v>50882.180000000008</v>
      </c>
      <c r="D76" s="33">
        <v>47946.8</v>
      </c>
      <c r="E76" s="33">
        <v>50653.210000000006</v>
      </c>
      <c r="F76" s="33">
        <v>0</v>
      </c>
      <c r="G76" s="34">
        <v>0</v>
      </c>
      <c r="H76" s="33"/>
      <c r="I76" s="34">
        <v>0</v>
      </c>
    </row>
    <row r="77" spans="1:9" x14ac:dyDescent="0.25">
      <c r="A77" s="15" t="s">
        <v>35</v>
      </c>
      <c r="B77" s="16" t="s">
        <v>36</v>
      </c>
      <c r="C77" s="32">
        <v>27989.18</v>
      </c>
      <c r="D77" s="33">
        <v>7014.41</v>
      </c>
      <c r="E77" s="33">
        <v>0</v>
      </c>
      <c r="F77" s="33">
        <v>0</v>
      </c>
      <c r="G77" s="34">
        <v>0</v>
      </c>
      <c r="H77" s="33"/>
      <c r="I77" s="34">
        <v>0</v>
      </c>
    </row>
    <row r="78" spans="1:9" x14ac:dyDescent="0.25">
      <c r="A78" s="15" t="s">
        <v>38</v>
      </c>
      <c r="B78" s="16" t="s">
        <v>14</v>
      </c>
      <c r="C78" s="32">
        <v>0</v>
      </c>
      <c r="D78" s="33">
        <v>0</v>
      </c>
      <c r="E78" s="33">
        <v>37028.599999999977</v>
      </c>
      <c r="F78" s="33">
        <v>156165.84199999992</v>
      </c>
      <c r="G78" s="34">
        <v>130571.90399999994</v>
      </c>
      <c r="H78" s="33">
        <v>26770.619999999988</v>
      </c>
      <c r="I78" s="34">
        <v>73343.479999999981</v>
      </c>
    </row>
    <row r="79" spans="1:9" x14ac:dyDescent="0.25">
      <c r="A79" s="15" t="s">
        <v>38</v>
      </c>
      <c r="B79" s="16" t="s">
        <v>123</v>
      </c>
      <c r="C79" s="32">
        <v>0</v>
      </c>
      <c r="D79" s="33">
        <v>0</v>
      </c>
      <c r="E79" s="33">
        <v>25654.47</v>
      </c>
      <c r="F79" s="33">
        <v>100041.55</v>
      </c>
      <c r="G79" s="34">
        <v>194556.13</v>
      </c>
      <c r="H79" s="33">
        <v>91856.17</v>
      </c>
      <c r="I79" s="34">
        <v>270678.99</v>
      </c>
    </row>
    <row r="80" spans="1:9" x14ac:dyDescent="0.25">
      <c r="A80" s="15" t="s">
        <v>39</v>
      </c>
      <c r="B80" s="16" t="s">
        <v>98</v>
      </c>
      <c r="C80" s="32">
        <v>468.1</v>
      </c>
      <c r="D80" s="33">
        <v>0</v>
      </c>
      <c r="E80" s="33">
        <v>0</v>
      </c>
      <c r="F80" s="33">
        <v>0</v>
      </c>
      <c r="G80" s="34">
        <v>0</v>
      </c>
      <c r="H80" s="33"/>
      <c r="I80" s="34">
        <v>0</v>
      </c>
    </row>
    <row r="81" spans="1:9" x14ac:dyDescent="0.25">
      <c r="A81" s="15" t="s">
        <v>39</v>
      </c>
      <c r="B81" s="16" t="s">
        <v>42</v>
      </c>
      <c r="C81" s="32">
        <v>380.16</v>
      </c>
      <c r="D81" s="33">
        <v>328.32000000000005</v>
      </c>
      <c r="E81" s="33">
        <v>0</v>
      </c>
      <c r="F81" s="33">
        <v>0</v>
      </c>
      <c r="G81" s="34">
        <v>0</v>
      </c>
      <c r="H81" s="33"/>
      <c r="I81" s="34">
        <v>0</v>
      </c>
    </row>
    <row r="82" spans="1:9" x14ac:dyDescent="0.25">
      <c r="A82" s="15" t="s">
        <v>39</v>
      </c>
      <c r="B82" s="16" t="s">
        <v>124</v>
      </c>
      <c r="C82" s="32">
        <v>3198.5299999999997</v>
      </c>
      <c r="D82" s="33">
        <v>1279.5900000000001</v>
      </c>
      <c r="E82" s="33">
        <v>0</v>
      </c>
      <c r="F82" s="33">
        <v>0</v>
      </c>
      <c r="G82" s="34">
        <v>0</v>
      </c>
      <c r="H82" s="33"/>
      <c r="I82" s="34">
        <v>0</v>
      </c>
    </row>
    <row r="83" spans="1:9" x14ac:dyDescent="0.25">
      <c r="A83" s="15" t="s">
        <v>39</v>
      </c>
      <c r="B83" s="16" t="s">
        <v>40</v>
      </c>
      <c r="C83" s="32">
        <v>11688.8</v>
      </c>
      <c r="D83" s="33">
        <v>2208.1</v>
      </c>
      <c r="E83" s="33">
        <v>0</v>
      </c>
      <c r="F83" s="33">
        <v>0</v>
      </c>
      <c r="G83" s="34">
        <v>0</v>
      </c>
      <c r="H83" s="33"/>
      <c r="I83" s="34">
        <v>0</v>
      </c>
    </row>
    <row r="84" spans="1:9" x14ac:dyDescent="0.25">
      <c r="A84" s="15" t="s">
        <v>39</v>
      </c>
      <c r="B84" s="16" t="s">
        <v>117</v>
      </c>
      <c r="C84" s="32">
        <v>19661.72</v>
      </c>
      <c r="D84" s="33">
        <v>6440.3200000000006</v>
      </c>
      <c r="E84" s="33">
        <v>0</v>
      </c>
      <c r="F84" s="33">
        <v>0</v>
      </c>
      <c r="G84" s="34">
        <v>0</v>
      </c>
      <c r="H84" s="33"/>
      <c r="I84" s="34">
        <v>0</v>
      </c>
    </row>
    <row r="85" spans="1:9" x14ac:dyDescent="0.25">
      <c r="A85" s="15" t="s">
        <v>143</v>
      </c>
      <c r="B85" s="16" t="s">
        <v>91</v>
      </c>
      <c r="C85" s="32"/>
      <c r="D85" s="33"/>
      <c r="E85" s="33"/>
      <c r="F85" s="33"/>
      <c r="G85" s="34">
        <v>0</v>
      </c>
      <c r="H85" s="33">
        <v>290.28999999999996</v>
      </c>
      <c r="I85" s="34">
        <v>815.92</v>
      </c>
    </row>
    <row r="86" spans="1:9" x14ac:dyDescent="0.25">
      <c r="A86" s="15" t="s">
        <v>143</v>
      </c>
      <c r="B86" s="16" t="s">
        <v>27</v>
      </c>
      <c r="C86" s="32"/>
      <c r="D86" s="33"/>
      <c r="E86" s="33"/>
      <c r="F86" s="33"/>
      <c r="G86" s="34">
        <v>0</v>
      </c>
      <c r="H86" s="33">
        <v>2637.65</v>
      </c>
      <c r="I86" s="34">
        <v>9205.74</v>
      </c>
    </row>
    <row r="87" spans="1:9" x14ac:dyDescent="0.25">
      <c r="A87" s="15" t="s">
        <v>143</v>
      </c>
      <c r="B87" s="16" t="s">
        <v>42</v>
      </c>
      <c r="C87" s="32"/>
      <c r="D87" s="33"/>
      <c r="E87" s="33"/>
      <c r="F87" s="33"/>
      <c r="G87" s="34">
        <v>0</v>
      </c>
      <c r="H87" s="33">
        <v>943.59999999999991</v>
      </c>
      <c r="I87" s="34">
        <v>2193.8000000000002</v>
      </c>
    </row>
    <row r="88" spans="1:9" x14ac:dyDescent="0.25">
      <c r="A88" s="15" t="s">
        <v>143</v>
      </c>
      <c r="B88" s="16" t="s">
        <v>81</v>
      </c>
      <c r="C88" s="32"/>
      <c r="D88" s="33"/>
      <c r="E88" s="33"/>
      <c r="F88" s="33"/>
      <c r="G88" s="34">
        <v>0</v>
      </c>
      <c r="H88" s="33">
        <v>8398.15</v>
      </c>
      <c r="I88" s="34">
        <v>29188.18</v>
      </c>
    </row>
    <row r="89" spans="1:9" x14ac:dyDescent="0.25">
      <c r="A89" s="15" t="s">
        <v>143</v>
      </c>
      <c r="B89" s="16" t="s">
        <v>40</v>
      </c>
      <c r="C89" s="32"/>
      <c r="D89" s="33"/>
      <c r="E89" s="33"/>
      <c r="F89" s="33"/>
      <c r="G89" s="34">
        <v>0</v>
      </c>
      <c r="H89" s="33">
        <v>1106.95</v>
      </c>
      <c r="I89" s="34">
        <v>13236.130000000001</v>
      </c>
    </row>
    <row r="90" spans="1:9" x14ac:dyDescent="0.25">
      <c r="A90" s="15" t="s">
        <v>41</v>
      </c>
      <c r="B90" s="16" t="s">
        <v>91</v>
      </c>
      <c r="C90" s="32">
        <v>0</v>
      </c>
      <c r="D90" s="33">
        <v>0</v>
      </c>
      <c r="E90" s="33">
        <v>0</v>
      </c>
      <c r="F90" s="33">
        <v>3104.68</v>
      </c>
      <c r="G90" s="34">
        <v>2779.41</v>
      </c>
      <c r="H90" s="33"/>
      <c r="I90" s="34">
        <v>681.43</v>
      </c>
    </row>
    <row r="91" spans="1:9" x14ac:dyDescent="0.25">
      <c r="A91" s="15" t="s">
        <v>41</v>
      </c>
      <c r="B91" s="16" t="s">
        <v>27</v>
      </c>
      <c r="C91" s="32">
        <v>0</v>
      </c>
      <c r="D91" s="33">
        <v>0</v>
      </c>
      <c r="E91" s="33">
        <v>40825.81</v>
      </c>
      <c r="F91" s="33">
        <v>36768.729999999996</v>
      </c>
      <c r="G91" s="34">
        <v>18054.29</v>
      </c>
      <c r="H91" s="33"/>
      <c r="I91" s="34">
        <v>8040.0599999999995</v>
      </c>
    </row>
    <row r="92" spans="1:9" x14ac:dyDescent="0.25">
      <c r="A92" s="15" t="s">
        <v>41</v>
      </c>
      <c r="B92" s="16" t="s">
        <v>42</v>
      </c>
      <c r="C92" s="32">
        <v>0</v>
      </c>
      <c r="D92" s="33">
        <v>0</v>
      </c>
      <c r="E92" s="33">
        <v>2986.5</v>
      </c>
      <c r="F92" s="33">
        <v>1194.5999999999999</v>
      </c>
      <c r="G92" s="34">
        <v>847.8</v>
      </c>
      <c r="H92" s="33"/>
      <c r="I92" s="34">
        <v>923.99999999999977</v>
      </c>
    </row>
    <row r="93" spans="1:9" x14ac:dyDescent="0.25">
      <c r="A93" s="15" t="s">
        <v>41</v>
      </c>
      <c r="B93" s="16" t="s">
        <v>81</v>
      </c>
      <c r="C93" s="32">
        <v>0</v>
      </c>
      <c r="D93" s="33">
        <v>0</v>
      </c>
      <c r="E93" s="33">
        <v>6018.1900000000005</v>
      </c>
      <c r="F93" s="33">
        <v>10109.43</v>
      </c>
      <c r="G93" s="34">
        <v>63484.81</v>
      </c>
      <c r="H93" s="33"/>
      <c r="I93" s="34">
        <v>20225.580000000002</v>
      </c>
    </row>
    <row r="94" spans="1:9" x14ac:dyDescent="0.25">
      <c r="A94" s="15" t="s">
        <v>41</v>
      </c>
      <c r="B94" s="16" t="s">
        <v>67</v>
      </c>
      <c r="C94" s="32"/>
      <c r="D94" s="33"/>
      <c r="E94" s="33"/>
      <c r="F94" s="33">
        <v>0</v>
      </c>
      <c r="G94" s="34">
        <v>1969.95</v>
      </c>
      <c r="H94" s="33"/>
      <c r="I94" s="34">
        <v>0</v>
      </c>
    </row>
    <row r="95" spans="1:9" x14ac:dyDescent="0.25">
      <c r="A95" s="15" t="s">
        <v>41</v>
      </c>
      <c r="B95" s="16" t="s">
        <v>124</v>
      </c>
      <c r="C95" s="32">
        <v>0</v>
      </c>
      <c r="D95" s="33">
        <v>734.36</v>
      </c>
      <c r="E95" s="33">
        <v>2354.46</v>
      </c>
      <c r="F95" s="33">
        <v>1841.6399999999999</v>
      </c>
      <c r="G95" s="34">
        <v>0</v>
      </c>
      <c r="H95" s="33"/>
      <c r="I95" s="34">
        <v>0</v>
      </c>
    </row>
    <row r="96" spans="1:9" x14ac:dyDescent="0.25">
      <c r="A96" s="15" t="s">
        <v>41</v>
      </c>
      <c r="B96" s="16" t="s">
        <v>40</v>
      </c>
      <c r="C96" s="32"/>
      <c r="D96" s="33"/>
      <c r="E96" s="33"/>
      <c r="F96" s="33">
        <v>0</v>
      </c>
      <c r="G96" s="34">
        <v>6385.52</v>
      </c>
      <c r="H96" s="33"/>
      <c r="I96" s="34">
        <v>5328.34</v>
      </c>
    </row>
    <row r="97" spans="1:9" x14ac:dyDescent="0.25">
      <c r="A97" s="15" t="s">
        <v>100</v>
      </c>
      <c r="B97" s="16" t="s">
        <v>118</v>
      </c>
      <c r="C97" s="32">
        <v>0</v>
      </c>
      <c r="D97" s="33">
        <v>0</v>
      </c>
      <c r="E97" s="33">
        <v>2066.7800000000002</v>
      </c>
      <c r="F97" s="33">
        <v>522.53</v>
      </c>
      <c r="G97" s="34">
        <v>0</v>
      </c>
      <c r="H97" s="33"/>
      <c r="I97" s="34">
        <v>0</v>
      </c>
    </row>
    <row r="98" spans="1:9" x14ac:dyDescent="0.25">
      <c r="A98" s="15" t="s">
        <v>43</v>
      </c>
      <c r="B98" s="16" t="s">
        <v>82</v>
      </c>
      <c r="C98" s="32">
        <v>3858.38</v>
      </c>
      <c r="D98" s="33">
        <v>1276.04</v>
      </c>
      <c r="E98" s="33">
        <v>0</v>
      </c>
      <c r="F98" s="33">
        <v>0</v>
      </c>
      <c r="G98" s="34">
        <v>0</v>
      </c>
      <c r="H98" s="33"/>
      <c r="I98" s="34">
        <v>0</v>
      </c>
    </row>
    <row r="99" spans="1:9" x14ac:dyDescent="0.25">
      <c r="A99" s="15" t="s">
        <v>43</v>
      </c>
      <c r="B99" s="16" t="s">
        <v>10</v>
      </c>
      <c r="C99" s="32">
        <v>46772.83</v>
      </c>
      <c r="D99" s="33">
        <v>1987.3000000000002</v>
      </c>
      <c r="E99" s="33">
        <v>0</v>
      </c>
      <c r="F99" s="33">
        <v>0</v>
      </c>
      <c r="G99" s="34">
        <v>0</v>
      </c>
      <c r="H99" s="33"/>
      <c r="I99" s="34">
        <v>0</v>
      </c>
    </row>
    <row r="100" spans="1:9" x14ac:dyDescent="0.25">
      <c r="A100" s="15" t="s">
        <v>43</v>
      </c>
      <c r="B100" s="16" t="s">
        <v>164</v>
      </c>
      <c r="C100" s="32">
        <v>2397</v>
      </c>
      <c r="D100" s="33">
        <v>0</v>
      </c>
      <c r="E100" s="33">
        <v>0</v>
      </c>
      <c r="F100" s="33">
        <v>0</v>
      </c>
      <c r="G100" s="34">
        <v>0</v>
      </c>
      <c r="H100" s="33"/>
      <c r="I100" s="34">
        <v>0</v>
      </c>
    </row>
    <row r="101" spans="1:9" x14ac:dyDescent="0.25">
      <c r="A101" s="15" t="s">
        <v>43</v>
      </c>
      <c r="B101" s="16" t="s">
        <v>11</v>
      </c>
      <c r="C101" s="32">
        <v>33579.360000000001</v>
      </c>
      <c r="D101" s="33">
        <v>2439.8400000000006</v>
      </c>
      <c r="E101" s="33">
        <v>0</v>
      </c>
      <c r="F101" s="33">
        <v>0</v>
      </c>
      <c r="G101" s="34">
        <v>0</v>
      </c>
      <c r="H101" s="33"/>
      <c r="I101" s="34">
        <v>0</v>
      </c>
    </row>
    <row r="102" spans="1:9" x14ac:dyDescent="0.25">
      <c r="A102" s="15" t="s">
        <v>83</v>
      </c>
      <c r="B102" s="16" t="s">
        <v>68</v>
      </c>
      <c r="C102" s="32">
        <v>287632.58999999997</v>
      </c>
      <c r="D102" s="33">
        <v>0</v>
      </c>
      <c r="E102" s="33">
        <v>0</v>
      </c>
      <c r="F102" s="33">
        <v>0</v>
      </c>
      <c r="G102" s="34">
        <v>0</v>
      </c>
      <c r="H102" s="33"/>
      <c r="I102" s="34">
        <v>0</v>
      </c>
    </row>
    <row r="103" spans="1:9" x14ac:dyDescent="0.25">
      <c r="A103" s="15" t="s">
        <v>83</v>
      </c>
      <c r="B103" s="16" t="s">
        <v>133</v>
      </c>
      <c r="C103" s="32">
        <v>22784.950000000004</v>
      </c>
      <c r="D103" s="33">
        <v>0</v>
      </c>
      <c r="E103" s="33">
        <v>0</v>
      </c>
      <c r="F103" s="33">
        <v>0</v>
      </c>
      <c r="G103" s="34">
        <v>0</v>
      </c>
      <c r="H103" s="33"/>
      <c r="I103" s="34">
        <v>0</v>
      </c>
    </row>
    <row r="104" spans="1:9" x14ac:dyDescent="0.25">
      <c r="A104" s="15" t="s">
        <v>45</v>
      </c>
      <c r="B104" s="16" t="s">
        <v>102</v>
      </c>
      <c r="C104" s="32">
        <v>20762.540000000005</v>
      </c>
      <c r="D104" s="33">
        <v>409701.76</v>
      </c>
      <c r="E104" s="33">
        <v>442841.44</v>
      </c>
      <c r="F104" s="33">
        <v>404567.15</v>
      </c>
      <c r="G104" s="34">
        <v>148173.88</v>
      </c>
      <c r="H104" s="33"/>
      <c r="I104" s="34">
        <v>0</v>
      </c>
    </row>
    <row r="105" spans="1:9" x14ac:dyDescent="0.25">
      <c r="A105" s="15" t="s">
        <v>45</v>
      </c>
      <c r="B105" s="16" t="s">
        <v>2</v>
      </c>
      <c r="C105" s="32">
        <v>17.54</v>
      </c>
      <c r="D105" s="33">
        <v>2678.6400000000003</v>
      </c>
      <c r="E105" s="33">
        <v>4238.9699999999993</v>
      </c>
      <c r="F105" s="33">
        <v>4156.95</v>
      </c>
      <c r="G105" s="34">
        <v>1080.3600000000001</v>
      </c>
      <c r="H105" s="33"/>
      <c r="I105" s="34">
        <v>0</v>
      </c>
    </row>
    <row r="106" spans="1:9" x14ac:dyDescent="0.25">
      <c r="A106" s="15" t="s">
        <v>45</v>
      </c>
      <c r="B106" s="16" t="s">
        <v>68</v>
      </c>
      <c r="C106" s="32">
        <v>90433.59</v>
      </c>
      <c r="D106" s="33">
        <v>0</v>
      </c>
      <c r="E106" s="33">
        <v>0</v>
      </c>
      <c r="F106" s="33">
        <v>65.010000000000005</v>
      </c>
      <c r="G106" s="34">
        <v>102900.48999999999</v>
      </c>
      <c r="H106" s="33"/>
      <c r="I106" s="34">
        <v>0</v>
      </c>
    </row>
    <row r="107" spans="1:9" x14ac:dyDescent="0.25">
      <c r="A107" s="15" t="s">
        <v>45</v>
      </c>
      <c r="B107" s="16" t="s">
        <v>15</v>
      </c>
      <c r="C107" s="32">
        <v>8.6999999999999993</v>
      </c>
      <c r="D107" s="33">
        <v>0</v>
      </c>
      <c r="E107" s="33">
        <v>0</v>
      </c>
      <c r="F107" s="33">
        <v>0</v>
      </c>
      <c r="G107" s="34">
        <v>0</v>
      </c>
      <c r="H107" s="33"/>
      <c r="I107" s="34">
        <v>0</v>
      </c>
    </row>
    <row r="108" spans="1:9" x14ac:dyDescent="0.25">
      <c r="A108" s="15" t="s">
        <v>47</v>
      </c>
      <c r="B108" s="16" t="s">
        <v>102</v>
      </c>
      <c r="C108" s="32"/>
      <c r="D108" s="33"/>
      <c r="E108" s="33"/>
      <c r="F108" s="33">
        <v>0</v>
      </c>
      <c r="G108" s="34">
        <v>44011.11</v>
      </c>
      <c r="H108" s="33">
        <v>6399.1900000000005</v>
      </c>
      <c r="I108" s="34">
        <v>116230.29000000001</v>
      </c>
    </row>
    <row r="109" spans="1:9" x14ac:dyDescent="0.25">
      <c r="A109" s="15" t="s">
        <v>47</v>
      </c>
      <c r="B109" s="16" t="s">
        <v>2</v>
      </c>
      <c r="C109" s="32"/>
      <c r="D109" s="33"/>
      <c r="E109" s="33"/>
      <c r="F109" s="33">
        <v>0</v>
      </c>
      <c r="G109" s="34">
        <v>228.04000000000002</v>
      </c>
      <c r="H109" s="33">
        <v>428.80999999999995</v>
      </c>
      <c r="I109" s="34">
        <v>1143.81</v>
      </c>
    </row>
    <row r="110" spans="1:9" x14ac:dyDescent="0.25">
      <c r="A110" s="15" t="s">
        <v>47</v>
      </c>
      <c r="B110" s="16" t="s">
        <v>68</v>
      </c>
      <c r="C110" s="32"/>
      <c r="D110" s="33"/>
      <c r="E110" s="33"/>
      <c r="F110" s="33">
        <v>0</v>
      </c>
      <c r="G110" s="34">
        <v>44201.08</v>
      </c>
      <c r="H110" s="33">
        <v>49689.8</v>
      </c>
      <c r="I110" s="34">
        <v>164586.56</v>
      </c>
    </row>
    <row r="111" spans="1:9" x14ac:dyDescent="0.25">
      <c r="A111" s="15" t="s">
        <v>48</v>
      </c>
      <c r="B111" s="16" t="s">
        <v>113</v>
      </c>
      <c r="C111" s="32">
        <v>1237.560013</v>
      </c>
      <c r="D111" s="33">
        <v>436.09999190000002</v>
      </c>
      <c r="E111" s="33">
        <v>1205.4100370000001</v>
      </c>
      <c r="F111" s="33">
        <v>495.80999980000001</v>
      </c>
      <c r="G111" s="34">
        <v>0</v>
      </c>
      <c r="H111" s="33"/>
      <c r="I111" s="34">
        <v>0</v>
      </c>
    </row>
    <row r="112" spans="1:9" x14ac:dyDescent="0.25">
      <c r="A112" s="15" t="s">
        <v>48</v>
      </c>
      <c r="B112" s="16" t="s">
        <v>110</v>
      </c>
      <c r="C112" s="32">
        <v>35630.36</v>
      </c>
      <c r="D112" s="33">
        <v>32714.799999999999</v>
      </c>
      <c r="E112" s="33">
        <v>42036.53</v>
      </c>
      <c r="F112" s="33">
        <v>18737.07</v>
      </c>
      <c r="G112" s="34">
        <v>0</v>
      </c>
      <c r="H112" s="33"/>
      <c r="I112" s="34">
        <v>0</v>
      </c>
    </row>
    <row r="113" spans="1:9" x14ac:dyDescent="0.25">
      <c r="A113" s="15" t="s">
        <v>49</v>
      </c>
      <c r="B113" s="16" t="s">
        <v>29</v>
      </c>
      <c r="C113" s="32"/>
      <c r="D113" s="33"/>
      <c r="E113" s="33"/>
      <c r="F113" s="33">
        <v>0</v>
      </c>
      <c r="G113" s="34">
        <v>31.98</v>
      </c>
      <c r="H113" s="33">
        <v>2305.88</v>
      </c>
      <c r="I113" s="34">
        <v>7455.65</v>
      </c>
    </row>
    <row r="114" spans="1:9" x14ac:dyDescent="0.25">
      <c r="A114" s="15" t="s">
        <v>49</v>
      </c>
      <c r="B114" s="16" t="s">
        <v>110</v>
      </c>
      <c r="C114" s="32">
        <v>0</v>
      </c>
      <c r="D114" s="33">
        <v>0</v>
      </c>
      <c r="E114" s="33">
        <v>0</v>
      </c>
      <c r="F114" s="33">
        <v>21197.589999999997</v>
      </c>
      <c r="G114" s="34">
        <v>26717.879999999997</v>
      </c>
      <c r="H114" s="33">
        <v>6738.82</v>
      </c>
      <c r="I114" s="34">
        <v>23599.85</v>
      </c>
    </row>
    <row r="115" spans="1:9" x14ac:dyDescent="0.25">
      <c r="A115" s="15" t="s">
        <v>50</v>
      </c>
      <c r="B115" s="16" t="s">
        <v>51</v>
      </c>
      <c r="C115" s="32">
        <v>194406.35000000003</v>
      </c>
      <c r="D115" s="33">
        <v>55076.689999999995</v>
      </c>
      <c r="E115" s="33">
        <v>0</v>
      </c>
      <c r="F115" s="33">
        <v>0</v>
      </c>
      <c r="G115" s="34">
        <v>0</v>
      </c>
      <c r="H115" s="33"/>
      <c r="I115" s="34">
        <v>0</v>
      </c>
    </row>
    <row r="116" spans="1:9" x14ac:dyDescent="0.25">
      <c r="A116" s="15" t="s">
        <v>52</v>
      </c>
      <c r="B116" s="16" t="s">
        <v>51</v>
      </c>
      <c r="C116" s="32">
        <v>0</v>
      </c>
      <c r="D116" s="33">
        <v>331784.09999999986</v>
      </c>
      <c r="E116" s="33">
        <v>321546.93999999994</v>
      </c>
      <c r="F116" s="33">
        <v>218158</v>
      </c>
      <c r="G116" s="34">
        <v>119325</v>
      </c>
      <c r="H116" s="33"/>
      <c r="I116" s="34">
        <v>30573.100161015987</v>
      </c>
    </row>
    <row r="117" spans="1:9" x14ac:dyDescent="0.25">
      <c r="A117" s="15" t="s">
        <v>52</v>
      </c>
      <c r="B117" s="16" t="s">
        <v>53</v>
      </c>
      <c r="C117" s="32">
        <v>0</v>
      </c>
      <c r="D117" s="33">
        <v>0</v>
      </c>
      <c r="E117" s="33">
        <v>8851.94</v>
      </c>
      <c r="F117" s="33">
        <v>100757.54000000001</v>
      </c>
      <c r="G117" s="34">
        <v>114394.5</v>
      </c>
      <c r="H117" s="33"/>
      <c r="I117" s="34">
        <v>19606.939999999999</v>
      </c>
    </row>
    <row r="118" spans="1:9" x14ac:dyDescent="0.25">
      <c r="A118" s="15" t="s">
        <v>144</v>
      </c>
      <c r="B118" s="16" t="s">
        <v>51</v>
      </c>
      <c r="C118" s="32"/>
      <c r="D118" s="33"/>
      <c r="E118" s="33"/>
      <c r="F118" s="33"/>
      <c r="G118" s="34">
        <v>0</v>
      </c>
      <c r="H118" s="33"/>
      <c r="I118" s="34">
        <v>7107.850025177002</v>
      </c>
    </row>
    <row r="119" spans="1:9" x14ac:dyDescent="0.25">
      <c r="A119" s="15" t="s">
        <v>144</v>
      </c>
      <c r="B119" s="16" t="s">
        <v>53</v>
      </c>
      <c r="C119" s="32"/>
      <c r="D119" s="33"/>
      <c r="E119" s="33"/>
      <c r="F119" s="33"/>
      <c r="G119" s="34">
        <v>0</v>
      </c>
      <c r="H119" s="33">
        <v>3701.34</v>
      </c>
      <c r="I119" s="34">
        <v>17588.080000000002</v>
      </c>
    </row>
    <row r="120" spans="1:9" x14ac:dyDescent="0.25">
      <c r="A120" s="15" t="s">
        <v>144</v>
      </c>
      <c r="B120" s="16" t="s">
        <v>69</v>
      </c>
      <c r="C120" s="32"/>
      <c r="D120" s="33"/>
      <c r="E120" s="33"/>
      <c r="F120" s="33"/>
      <c r="G120" s="34">
        <v>0</v>
      </c>
      <c r="H120" s="33">
        <v>121563.25</v>
      </c>
      <c r="I120" s="34">
        <v>269489.46999999997</v>
      </c>
    </row>
    <row r="121" spans="1:9" x14ac:dyDescent="0.25">
      <c r="A121" s="15" t="s">
        <v>54</v>
      </c>
      <c r="B121" s="16" t="s">
        <v>14</v>
      </c>
      <c r="C121" s="32">
        <v>119125.81400000004</v>
      </c>
      <c r="D121" s="33">
        <v>64894.860000000022</v>
      </c>
      <c r="E121" s="33">
        <v>0</v>
      </c>
      <c r="F121" s="33">
        <v>0</v>
      </c>
      <c r="G121" s="34">
        <v>0</v>
      </c>
      <c r="H121" s="33"/>
      <c r="I121" s="34">
        <v>0</v>
      </c>
    </row>
    <row r="122" spans="1:9" x14ac:dyDescent="0.25">
      <c r="A122" s="15" t="s">
        <v>54</v>
      </c>
      <c r="B122" s="16" t="s">
        <v>55</v>
      </c>
      <c r="C122" s="32">
        <v>19683.259999999998</v>
      </c>
      <c r="D122" s="33">
        <v>7546.5199999999995</v>
      </c>
      <c r="E122" s="33">
        <v>0</v>
      </c>
      <c r="F122" s="33">
        <v>0</v>
      </c>
      <c r="G122" s="34">
        <v>0</v>
      </c>
      <c r="H122" s="33"/>
      <c r="I122" s="34">
        <v>0</v>
      </c>
    </row>
    <row r="123" spans="1:9" x14ac:dyDescent="0.25">
      <c r="A123" s="15" t="s">
        <v>54</v>
      </c>
      <c r="B123" s="16" t="s">
        <v>57</v>
      </c>
      <c r="C123" s="32">
        <v>112874</v>
      </c>
      <c r="D123" s="33">
        <v>43334</v>
      </c>
      <c r="E123" s="33">
        <v>0</v>
      </c>
      <c r="F123" s="33">
        <v>0</v>
      </c>
      <c r="G123" s="34">
        <v>0</v>
      </c>
      <c r="H123" s="33"/>
      <c r="I123" s="34">
        <v>0</v>
      </c>
    </row>
    <row r="124" spans="1:9" x14ac:dyDescent="0.25">
      <c r="A124" s="15" t="s">
        <v>54</v>
      </c>
      <c r="B124" s="16" t="s">
        <v>70</v>
      </c>
      <c r="C124" s="32">
        <v>8135.36</v>
      </c>
      <c r="D124" s="33">
        <v>6942</v>
      </c>
      <c r="E124" s="33">
        <v>0</v>
      </c>
      <c r="F124" s="33">
        <v>0</v>
      </c>
      <c r="G124" s="34">
        <v>0</v>
      </c>
      <c r="H124" s="33"/>
      <c r="I124" s="34">
        <v>0</v>
      </c>
    </row>
    <row r="125" spans="1:9" x14ac:dyDescent="0.25">
      <c r="A125" s="15" t="s">
        <v>56</v>
      </c>
      <c r="B125" s="16" t="s">
        <v>14</v>
      </c>
      <c r="C125" s="32">
        <v>0</v>
      </c>
      <c r="D125" s="33">
        <v>76170.560000000027</v>
      </c>
      <c r="E125" s="33">
        <v>142769.75000000006</v>
      </c>
      <c r="F125" s="33">
        <v>121082.97200000007</v>
      </c>
      <c r="G125" s="34">
        <v>89520.400000000023</v>
      </c>
      <c r="H125" s="33"/>
      <c r="I125" s="34">
        <v>13596</v>
      </c>
    </row>
    <row r="126" spans="1:9" x14ac:dyDescent="0.25">
      <c r="A126" s="15" t="s">
        <v>56</v>
      </c>
      <c r="B126" s="16" t="s">
        <v>2</v>
      </c>
      <c r="C126" s="32">
        <v>0</v>
      </c>
      <c r="D126" s="33">
        <v>15320.75</v>
      </c>
      <c r="E126" s="33">
        <v>55024.189999999995</v>
      </c>
      <c r="F126" s="33">
        <v>54768.630000000005</v>
      </c>
      <c r="G126" s="34">
        <v>65889.66</v>
      </c>
      <c r="H126" s="33"/>
      <c r="I126" s="34">
        <v>87671.72</v>
      </c>
    </row>
    <row r="127" spans="1:9" x14ac:dyDescent="0.25">
      <c r="A127" s="15" t="s">
        <v>56</v>
      </c>
      <c r="B127" s="16" t="s">
        <v>55</v>
      </c>
      <c r="C127" s="32">
        <v>0</v>
      </c>
      <c r="D127" s="33">
        <v>6229.1200000000008</v>
      </c>
      <c r="E127" s="33">
        <v>4322.46</v>
      </c>
      <c r="F127" s="33">
        <v>2706.71</v>
      </c>
      <c r="G127" s="34">
        <v>0</v>
      </c>
      <c r="H127" s="33"/>
      <c r="I127" s="34">
        <v>0</v>
      </c>
    </row>
    <row r="128" spans="1:9" x14ac:dyDescent="0.25">
      <c r="A128" s="15" t="s">
        <v>56</v>
      </c>
      <c r="B128" s="16" t="s">
        <v>57</v>
      </c>
      <c r="C128" s="32">
        <v>0</v>
      </c>
      <c r="D128" s="33">
        <v>57663</v>
      </c>
      <c r="E128" s="33">
        <v>88717</v>
      </c>
      <c r="F128" s="33">
        <v>89562</v>
      </c>
      <c r="G128" s="34">
        <v>81145.710000000006</v>
      </c>
      <c r="H128" s="33"/>
      <c r="I128" s="34">
        <v>48018.859999999993</v>
      </c>
    </row>
    <row r="129" spans="1:9" x14ac:dyDescent="0.25">
      <c r="A129" s="15" t="s">
        <v>56</v>
      </c>
      <c r="B129" s="16" t="s">
        <v>107</v>
      </c>
      <c r="C129" s="32">
        <v>0</v>
      </c>
      <c r="D129" s="33">
        <v>0</v>
      </c>
      <c r="E129" s="33">
        <v>0</v>
      </c>
      <c r="F129" s="33">
        <v>22303.5</v>
      </c>
      <c r="G129" s="34">
        <v>33016.199999999997</v>
      </c>
      <c r="H129" s="33"/>
      <c r="I129" s="34">
        <v>11882.6</v>
      </c>
    </row>
    <row r="130" spans="1:9" x14ac:dyDescent="0.25">
      <c r="A130" s="15" t="s">
        <v>56</v>
      </c>
      <c r="B130" s="16" t="s">
        <v>70</v>
      </c>
      <c r="C130" s="32">
        <v>0</v>
      </c>
      <c r="D130" s="33">
        <v>3603.7730026524578</v>
      </c>
      <c r="E130" s="33">
        <v>2503</v>
      </c>
      <c r="F130" s="33">
        <v>0</v>
      </c>
      <c r="G130" s="34">
        <v>0</v>
      </c>
      <c r="H130" s="33"/>
      <c r="I130" s="34">
        <v>0</v>
      </c>
    </row>
    <row r="131" spans="1:9" x14ac:dyDescent="0.25">
      <c r="A131" s="15" t="s">
        <v>155</v>
      </c>
      <c r="B131" s="16" t="s">
        <v>14</v>
      </c>
      <c r="C131" s="32"/>
      <c r="D131" s="33"/>
      <c r="E131" s="33"/>
      <c r="F131" s="33"/>
      <c r="G131" s="34">
        <v>0</v>
      </c>
      <c r="H131" s="33">
        <v>2892.1799999999994</v>
      </c>
      <c r="I131" s="34">
        <v>8967.73</v>
      </c>
    </row>
    <row r="132" spans="1:9" x14ac:dyDescent="0.25">
      <c r="A132" s="15" t="s">
        <v>155</v>
      </c>
      <c r="B132" s="16" t="s">
        <v>2</v>
      </c>
      <c r="C132" s="32"/>
      <c r="D132" s="33"/>
      <c r="E132" s="33"/>
      <c r="F132" s="33"/>
      <c r="G132" s="34">
        <v>0</v>
      </c>
      <c r="H132" s="33">
        <v>61389.140000000007</v>
      </c>
      <c r="I132" s="34">
        <v>117070.12</v>
      </c>
    </row>
    <row r="133" spans="1:9" x14ac:dyDescent="0.25">
      <c r="A133" s="15" t="s">
        <v>155</v>
      </c>
      <c r="B133" s="16" t="s">
        <v>57</v>
      </c>
      <c r="C133" s="32"/>
      <c r="D133" s="33"/>
      <c r="E133" s="33"/>
      <c r="F133" s="33"/>
      <c r="G133" s="34">
        <v>0</v>
      </c>
      <c r="H133" s="33">
        <v>12795</v>
      </c>
      <c r="I133" s="34">
        <v>43880.189999999995</v>
      </c>
    </row>
    <row r="134" spans="1:9" x14ac:dyDescent="0.25">
      <c r="A134" s="15" t="s">
        <v>155</v>
      </c>
      <c r="B134" s="16" t="s">
        <v>107</v>
      </c>
      <c r="C134" s="32"/>
      <c r="D134" s="33"/>
      <c r="E134" s="33"/>
      <c r="F134" s="33"/>
      <c r="G134" s="34">
        <v>0</v>
      </c>
      <c r="H134" s="33">
        <v>8131.7999999999993</v>
      </c>
      <c r="I134" s="34">
        <v>17082.199999999997</v>
      </c>
    </row>
    <row r="135" spans="1:9" x14ac:dyDescent="0.25">
      <c r="A135" s="15" t="s">
        <v>59</v>
      </c>
      <c r="B135" s="16" t="s">
        <v>114</v>
      </c>
      <c r="C135" s="32">
        <v>74976.243341269845</v>
      </c>
      <c r="D135" s="33">
        <v>78563.148939999985</v>
      </c>
      <c r="E135" s="33">
        <v>84277.549983333331</v>
      </c>
      <c r="F135" s="33">
        <v>25575.434800000003</v>
      </c>
      <c r="G135" s="34">
        <v>0</v>
      </c>
      <c r="H135" s="33"/>
      <c r="I135" s="34">
        <v>0</v>
      </c>
    </row>
    <row r="136" spans="1:9" ht="15.75" thickBot="1" x14ac:dyDescent="0.3">
      <c r="A136" s="30" t="s">
        <v>72</v>
      </c>
      <c r="B136" s="31" t="s">
        <v>114</v>
      </c>
      <c r="C136" s="32">
        <v>0</v>
      </c>
      <c r="D136" s="33">
        <v>0</v>
      </c>
      <c r="E136" s="33">
        <v>0</v>
      </c>
      <c r="F136" s="33">
        <v>209911.66666666669</v>
      </c>
      <c r="G136" s="34">
        <v>259648.27999999997</v>
      </c>
      <c r="H136" s="33">
        <v>119757.318</v>
      </c>
      <c r="I136" s="34">
        <v>342753.20633333334</v>
      </c>
    </row>
    <row r="137" spans="1:9" x14ac:dyDescent="0.25">
      <c r="A137" s="35"/>
      <c r="B137" s="36" t="s">
        <v>0</v>
      </c>
      <c r="C137" s="37">
        <f>SUMIF($A$1:$A$136,$B137,C$1:C$136)</f>
        <v>176778.06987399998</v>
      </c>
      <c r="D137" s="37">
        <f>SUMIF($A$1:$A$136,$B137,D$1:D$136)</f>
        <v>175775.18</v>
      </c>
      <c r="E137" s="37">
        <f>SUMIF($A$1:$A$136,$B137,E$1:E$136)</f>
        <v>148269.93</v>
      </c>
      <c r="F137" s="37">
        <f>SUMIF($A$1:$A$136,$B137,F$1:F$136)</f>
        <v>0</v>
      </c>
      <c r="G137" s="38">
        <f>SUMIF($A$1:$A$136,$B137,G$1:G$136)</f>
        <v>0</v>
      </c>
      <c r="H137" s="39">
        <f>SUMIF($A$1:$A$136,$B137,H$1:H$136)</f>
        <v>0</v>
      </c>
      <c r="I137" s="38">
        <f>SUMIF($A$1:$A$136,$B137,I$1:I$136)</f>
        <v>0</v>
      </c>
    </row>
    <row r="138" spans="1:9" x14ac:dyDescent="0.25">
      <c r="A138" s="24"/>
      <c r="B138" s="23" t="s">
        <v>7</v>
      </c>
      <c r="C138" s="20">
        <f>SUMIF($A$1:$A$136,$B138,C$1:C$136)</f>
        <v>0</v>
      </c>
      <c r="D138" s="20">
        <f>SUMIF($A$1:$A$136,$B138,D$1:D$136)</f>
        <v>0</v>
      </c>
      <c r="E138" s="20">
        <f>SUMIF($A$1:$A$136,$B138,E$1:E$136)</f>
        <v>28753.43</v>
      </c>
      <c r="F138" s="20">
        <f>SUMIF($A$1:$A$136,$B138,F$1:F$136)</f>
        <v>157062.88</v>
      </c>
      <c r="G138" s="21">
        <f>SUMIF($A$1:$A$136,$B138,G$1:G$136)</f>
        <v>159041.49</v>
      </c>
      <c r="H138" s="22">
        <f>SUMIF($A$1:$A$136,$B138,H$1:H$136)</f>
        <v>13026.59</v>
      </c>
      <c r="I138" s="21">
        <f>SUMIF($A$1:$A$136,$B138,I$1:I$136)</f>
        <v>95742.209999999992</v>
      </c>
    </row>
    <row r="139" spans="1:9" x14ac:dyDescent="0.25">
      <c r="A139" s="24"/>
      <c r="B139" s="23" t="s">
        <v>8</v>
      </c>
      <c r="C139" s="20">
        <f>SUMIF($A$1:$A$136,$B139,C$1:C$136)</f>
        <v>0</v>
      </c>
      <c r="D139" s="20">
        <f>SUMIF($A$1:$A$136,$B139,D$1:D$136)</f>
        <v>65729.070000000007</v>
      </c>
      <c r="E139" s="20">
        <f>SUMIF($A$1:$A$136,$B139,E$1:E$136)</f>
        <v>107684.28</v>
      </c>
      <c r="F139" s="20">
        <f>SUMIF($A$1:$A$136,$B139,F$1:F$136)</f>
        <v>114809.19</v>
      </c>
      <c r="G139" s="21">
        <f>SUMIF($A$1:$A$136,$B139,G$1:G$136)</f>
        <v>116101.59000000001</v>
      </c>
      <c r="H139" s="22">
        <f>SUMIF($A$1:$A$136,$B139,H$1:H$136)</f>
        <v>0</v>
      </c>
      <c r="I139" s="21">
        <f>SUMIF($A$1:$A$136,$B139,I$1:I$136)</f>
        <v>49365.4</v>
      </c>
    </row>
    <row r="140" spans="1:9" x14ac:dyDescent="0.25">
      <c r="A140" s="24"/>
      <c r="B140" s="23" t="s">
        <v>154</v>
      </c>
      <c r="C140" s="20">
        <f>SUMIF($A$1:$A$136,$B140,C$1:C$136)</f>
        <v>0</v>
      </c>
      <c r="D140" s="20">
        <f>SUMIF($A$1:$A$136,$B140,D$1:D$136)</f>
        <v>0</v>
      </c>
      <c r="E140" s="20">
        <f>SUMIF($A$1:$A$136,$B140,E$1:E$136)</f>
        <v>0</v>
      </c>
      <c r="F140" s="20">
        <f>SUMIF($A$1:$A$136,$B140,F$1:F$136)</f>
        <v>0</v>
      </c>
      <c r="G140" s="21">
        <f>SUMIF($A$1:$A$136,$B140,G$1:G$136)</f>
        <v>0</v>
      </c>
      <c r="H140" s="22">
        <f>SUMIF($A$1:$A$136,$B140,H$1:H$136)</f>
        <v>31275.319999999996</v>
      </c>
      <c r="I140" s="21">
        <f>SUMIF($A$1:$A$136,$B140,I$1:I$136)</f>
        <v>57457.53</v>
      </c>
    </row>
    <row r="141" spans="1:9" x14ac:dyDescent="0.25">
      <c r="A141" s="24"/>
      <c r="B141" s="23" t="s">
        <v>13</v>
      </c>
      <c r="C141" s="20">
        <f>SUMIF($A$1:$A$136,$B141,C$1:C$136)</f>
        <v>121338.81</v>
      </c>
      <c r="D141" s="20">
        <f>SUMIF($A$1:$A$136,$B141,D$1:D$136)</f>
        <v>125204.62</v>
      </c>
      <c r="E141" s="20">
        <f>SUMIF($A$1:$A$136,$B141,E$1:E$136)</f>
        <v>94903.280000000013</v>
      </c>
      <c r="F141" s="20">
        <f>SUMIF($A$1:$A$136,$B141,F$1:F$136)</f>
        <v>0</v>
      </c>
      <c r="G141" s="21">
        <f>SUMIF($A$1:$A$136,$B141,G$1:G$136)</f>
        <v>0</v>
      </c>
      <c r="H141" s="22">
        <f>SUMIF($A$1:$A$136,$B141,H$1:H$136)</f>
        <v>0</v>
      </c>
      <c r="I141" s="21">
        <f>SUMIF($A$1:$A$136,$B141,I$1:I$136)</f>
        <v>0</v>
      </c>
    </row>
    <row r="142" spans="1:9" x14ac:dyDescent="0.25">
      <c r="A142" s="24"/>
      <c r="B142" s="23" t="s">
        <v>17</v>
      </c>
      <c r="C142" s="20">
        <f>SUMIF($A$1:$A$136,$B142,C$1:C$136)</f>
        <v>0</v>
      </c>
      <c r="D142" s="20">
        <f>SUMIF($A$1:$A$136,$B142,D$1:D$136)</f>
        <v>0</v>
      </c>
      <c r="E142" s="20">
        <f>SUMIF($A$1:$A$136,$B142,E$1:E$136)</f>
        <v>48712.869999999995</v>
      </c>
      <c r="F142" s="20">
        <f>SUMIF($A$1:$A$136,$B142,F$1:F$136)</f>
        <v>125810.81600000001</v>
      </c>
      <c r="G142" s="21">
        <f>SUMIF($A$1:$A$136,$B142,G$1:G$136)</f>
        <v>115405.43800000001</v>
      </c>
      <c r="H142" s="22">
        <f>SUMIF($A$1:$A$136,$B142,H$1:H$136)</f>
        <v>28051.870000000003</v>
      </c>
      <c r="I142" s="21">
        <f>SUMIF($A$1:$A$136,$B142,I$1:I$136)</f>
        <v>101973.31999999998</v>
      </c>
    </row>
    <row r="143" spans="1:9" x14ac:dyDescent="0.25">
      <c r="A143" s="24"/>
      <c r="B143" s="23" t="s">
        <v>18</v>
      </c>
      <c r="C143" s="20">
        <f>SUMIF($A$1:$A$136,$B143,C$1:C$136)</f>
        <v>152778.04000000004</v>
      </c>
      <c r="D143" s="20">
        <f>SUMIF($A$1:$A$136,$B143,D$1:D$136)</f>
        <v>229450.73</v>
      </c>
      <c r="E143" s="20">
        <f>SUMIF($A$1:$A$136,$B143,E$1:E$136)</f>
        <v>167079.53999999998</v>
      </c>
      <c r="F143" s="20">
        <f>SUMIF($A$1:$A$136,$B143,F$1:F$136)</f>
        <v>0</v>
      </c>
      <c r="G143" s="21">
        <f>SUMIF($A$1:$A$136,$B143,G$1:G$136)</f>
        <v>0</v>
      </c>
      <c r="H143" s="22">
        <f>SUMIF($A$1:$A$136,$B143,H$1:H$136)</f>
        <v>0</v>
      </c>
      <c r="I143" s="21">
        <f>SUMIF($A$1:$A$136,$B143,I$1:I$136)</f>
        <v>0</v>
      </c>
    </row>
    <row r="144" spans="1:9" x14ac:dyDescent="0.25">
      <c r="A144" s="24"/>
      <c r="B144" s="23" t="s">
        <v>25</v>
      </c>
      <c r="C144" s="20">
        <f>SUMIF($A$1:$A$136,$B144,C$1:C$136)</f>
        <v>0</v>
      </c>
      <c r="D144" s="20">
        <f>SUMIF($A$1:$A$136,$B144,D$1:D$136)</f>
        <v>0</v>
      </c>
      <c r="E144" s="20">
        <f>SUMIF($A$1:$A$136,$B144,E$1:E$136)</f>
        <v>73706.34</v>
      </c>
      <c r="F144" s="20">
        <f>SUMIF($A$1:$A$136,$B144,F$1:F$136)</f>
        <v>235013.26</v>
      </c>
      <c r="G144" s="21">
        <f>SUMIF($A$1:$A$136,$B144,G$1:G$136)</f>
        <v>210699.00000000003</v>
      </c>
      <c r="H144" s="22">
        <f>SUMIF($A$1:$A$136,$B144,H$1:H$136)</f>
        <v>54232.36</v>
      </c>
      <c r="I144" s="21">
        <f>SUMIF($A$1:$A$136,$B144,I$1:I$136)</f>
        <v>214212.16999999995</v>
      </c>
    </row>
    <row r="145" spans="1:9" x14ac:dyDescent="0.25">
      <c r="A145" s="24"/>
      <c r="B145" s="23" t="s">
        <v>73</v>
      </c>
      <c r="C145" s="20">
        <f>SUMIF($A$1:$A$136,$B145,C$1:C$136)</f>
        <v>0</v>
      </c>
      <c r="D145" s="20">
        <f>SUMIF($A$1:$A$136,$B145,D$1:D$136)</f>
        <v>0</v>
      </c>
      <c r="E145" s="20">
        <f>SUMIF($A$1:$A$136,$B145,E$1:E$136)</f>
        <v>0</v>
      </c>
      <c r="F145" s="20">
        <f>SUMIF($A$1:$A$136,$B145,F$1:F$136)</f>
        <v>22592.92</v>
      </c>
      <c r="G145" s="21">
        <f>SUMIF($A$1:$A$136,$B145,G$1:G$136)</f>
        <v>46898.290000000008</v>
      </c>
      <c r="H145" s="22">
        <f>SUMIF($A$1:$A$136,$B145,H$1:H$136)</f>
        <v>0</v>
      </c>
      <c r="I145" s="21">
        <f>SUMIF($A$1:$A$136,$B145,I$1:I$136)</f>
        <v>0</v>
      </c>
    </row>
    <row r="146" spans="1:9" x14ac:dyDescent="0.25">
      <c r="A146" s="24"/>
      <c r="B146" s="23" t="s">
        <v>142</v>
      </c>
      <c r="C146" s="20">
        <f>SUMIF($A$1:$A$136,$B146,C$1:C$136)</f>
        <v>0</v>
      </c>
      <c r="D146" s="20">
        <f>SUMIF($A$1:$A$136,$B146,D$1:D$136)</f>
        <v>0</v>
      </c>
      <c r="E146" s="20">
        <f>SUMIF($A$1:$A$136,$B146,E$1:E$136)</f>
        <v>0</v>
      </c>
      <c r="F146" s="20">
        <f>SUMIF($A$1:$A$136,$B146,F$1:F$136)</f>
        <v>0</v>
      </c>
      <c r="G146" s="21">
        <f>SUMIF($A$1:$A$136,$B146,G$1:G$136)</f>
        <v>0</v>
      </c>
      <c r="H146" s="22">
        <f>SUMIF($A$1:$A$136,$B146,H$1:H$136)</f>
        <v>15739.52</v>
      </c>
      <c r="I146" s="21">
        <f>SUMIF($A$1:$A$136,$B146,I$1:I$136)</f>
        <v>67469.119999999995</v>
      </c>
    </row>
    <row r="147" spans="1:9" x14ac:dyDescent="0.25">
      <c r="A147" s="24"/>
      <c r="B147" s="23" t="s">
        <v>26</v>
      </c>
      <c r="C147" s="20">
        <f>SUMIF($A$1:$A$136,$B147,C$1:C$136)</f>
        <v>425596.79</v>
      </c>
      <c r="D147" s="20">
        <f>SUMIF($A$1:$A$136,$B147,D$1:D$136)</f>
        <v>421844.73</v>
      </c>
      <c r="E147" s="20">
        <f>SUMIF($A$1:$A$136,$B147,E$1:E$136)</f>
        <v>0</v>
      </c>
      <c r="F147" s="20">
        <f>SUMIF($A$1:$A$136,$B147,F$1:F$136)</f>
        <v>0</v>
      </c>
      <c r="G147" s="21">
        <f>SUMIF($A$1:$A$136,$B147,G$1:G$136)</f>
        <v>0</v>
      </c>
      <c r="H147" s="22">
        <f>SUMIF($A$1:$A$136,$B147,H$1:H$136)</f>
        <v>0</v>
      </c>
      <c r="I147" s="21">
        <f>SUMIF($A$1:$A$136,$B147,I$1:I$136)</f>
        <v>0</v>
      </c>
    </row>
    <row r="148" spans="1:9" x14ac:dyDescent="0.25">
      <c r="A148" s="24"/>
      <c r="B148" s="23" t="s">
        <v>28</v>
      </c>
      <c r="C148" s="20">
        <f>SUMIF($A$1:$A$136,$B148,C$1:C$136)</f>
        <v>0</v>
      </c>
      <c r="D148" s="20">
        <f>SUMIF($A$1:$A$136,$B148,D$1:D$136)</f>
        <v>0</v>
      </c>
      <c r="E148" s="20">
        <f>SUMIF($A$1:$A$136,$B148,E$1:E$136)</f>
        <v>442206.85</v>
      </c>
      <c r="F148" s="20">
        <f>SUMIF($A$1:$A$136,$B148,F$1:F$136)</f>
        <v>482027.20999999996</v>
      </c>
      <c r="G148" s="21">
        <f>SUMIF($A$1:$A$136,$B148,G$1:G$136)</f>
        <v>396278.31</v>
      </c>
      <c r="H148" s="22">
        <f>SUMIF($A$1:$A$136,$B148,H$1:H$136)</f>
        <v>135246.08000000002</v>
      </c>
      <c r="I148" s="21">
        <f>SUMIF($A$1:$A$136,$B148,I$1:I$136)</f>
        <v>441699</v>
      </c>
    </row>
    <row r="149" spans="1:9" x14ac:dyDescent="0.25">
      <c r="A149" s="24"/>
      <c r="B149" s="23" t="s">
        <v>30</v>
      </c>
      <c r="C149" s="20">
        <f>SUMIF($A$1:$A$136,$B149,C$1:C$136)</f>
        <v>588540.24</v>
      </c>
      <c r="D149" s="20">
        <f>SUMIF($A$1:$A$136,$B149,D$1:D$136)</f>
        <v>99451.199999999997</v>
      </c>
      <c r="E149" s="20">
        <f>SUMIF($A$1:$A$136,$B149,E$1:E$136)</f>
        <v>0</v>
      </c>
      <c r="F149" s="20">
        <f>SUMIF($A$1:$A$136,$B149,F$1:F$136)</f>
        <v>0</v>
      </c>
      <c r="G149" s="21">
        <f>SUMIF($A$1:$A$136,$B149,G$1:G$136)</f>
        <v>0</v>
      </c>
      <c r="H149" s="22">
        <f>SUMIF($A$1:$A$136,$B149,H$1:H$136)</f>
        <v>0</v>
      </c>
      <c r="I149" s="21">
        <f>SUMIF($A$1:$A$136,$B149,I$1:I$136)</f>
        <v>0</v>
      </c>
    </row>
    <row r="150" spans="1:9" x14ac:dyDescent="0.25">
      <c r="A150" s="24"/>
      <c r="B150" s="23" t="s">
        <v>31</v>
      </c>
      <c r="C150" s="20">
        <f>SUMIF($A$1:$A$136,$B150,C$1:C$136)</f>
        <v>0</v>
      </c>
      <c r="D150" s="20">
        <f>SUMIF($A$1:$A$136,$B150,D$1:D$136)</f>
        <v>387412.04000000004</v>
      </c>
      <c r="E150" s="20">
        <f>SUMIF($A$1:$A$136,$B150,E$1:E$136)</f>
        <v>658351.41999999993</v>
      </c>
      <c r="F150" s="20">
        <f>SUMIF($A$1:$A$136,$B150,F$1:F$136)</f>
        <v>736767.7899999998</v>
      </c>
      <c r="G150" s="21">
        <f>SUMIF($A$1:$A$136,$B150,G$1:G$136)</f>
        <v>581541.33000000007</v>
      </c>
      <c r="H150" s="22">
        <f>SUMIF($A$1:$A$136,$B150,H$1:H$136)</f>
        <v>0</v>
      </c>
      <c r="I150" s="21">
        <f>SUMIF($A$1:$A$136,$B150,I$1:I$136)</f>
        <v>150618.79999999999</v>
      </c>
    </row>
    <row r="151" spans="1:9" x14ac:dyDescent="0.25">
      <c r="A151" s="24"/>
      <c r="B151" s="23" t="s">
        <v>146</v>
      </c>
      <c r="C151" s="20">
        <f>SUMIF($A$1:$A$136,$B151,C$1:C$136)</f>
        <v>0</v>
      </c>
      <c r="D151" s="20">
        <f>SUMIF($A$1:$A$136,$B151,D$1:D$136)</f>
        <v>0</v>
      </c>
      <c r="E151" s="20">
        <f>SUMIF($A$1:$A$136,$B151,E$1:E$136)</f>
        <v>0</v>
      </c>
      <c r="F151" s="20">
        <f>SUMIF($A$1:$A$136,$B151,F$1:F$136)</f>
        <v>0</v>
      </c>
      <c r="G151" s="21">
        <f>SUMIF($A$1:$A$136,$B151,G$1:G$136)</f>
        <v>0</v>
      </c>
      <c r="H151" s="22">
        <f>SUMIF($A$1:$A$136,$B151,H$1:H$136)</f>
        <v>105672.57999999999</v>
      </c>
      <c r="I151" s="21">
        <f>SUMIF($A$1:$A$136,$B151,I$1:I$136)</f>
        <v>275209.48</v>
      </c>
    </row>
    <row r="152" spans="1:9" x14ac:dyDescent="0.25">
      <c r="A152" s="24"/>
      <c r="B152" s="23" t="s">
        <v>32</v>
      </c>
      <c r="C152" s="20">
        <f>SUMIF($A$1:$A$136,$B152,C$1:C$136)</f>
        <v>599609.09000000008</v>
      </c>
      <c r="D152" s="20">
        <f>SUMIF($A$1:$A$136,$B152,D$1:D$136)</f>
        <v>639035.44000000006</v>
      </c>
      <c r="E152" s="20">
        <f>SUMIF($A$1:$A$136,$B152,E$1:E$136)</f>
        <v>689183.38400000008</v>
      </c>
      <c r="F152" s="20">
        <f>SUMIF($A$1:$A$136,$B152,F$1:F$136)</f>
        <v>229824.23699999996</v>
      </c>
      <c r="G152" s="21">
        <f>SUMIF($A$1:$A$136,$B152,G$1:G$136)</f>
        <v>0</v>
      </c>
      <c r="H152" s="22">
        <f>SUMIF($A$1:$A$136,$B152,H$1:H$136)</f>
        <v>0</v>
      </c>
      <c r="I152" s="21">
        <f>SUMIF($A$1:$A$136,$B152,I$1:I$136)</f>
        <v>0</v>
      </c>
    </row>
    <row r="153" spans="1:9" x14ac:dyDescent="0.25">
      <c r="A153" s="24"/>
      <c r="B153" s="23" t="s">
        <v>34</v>
      </c>
      <c r="C153" s="20">
        <f>SUMIF($A$1:$A$136,$B153,C$1:C$136)</f>
        <v>0</v>
      </c>
      <c r="D153" s="20">
        <f>SUMIF($A$1:$A$136,$B153,D$1:D$136)</f>
        <v>0</v>
      </c>
      <c r="E153" s="20">
        <f>SUMIF($A$1:$A$136,$B153,E$1:E$136)</f>
        <v>0</v>
      </c>
      <c r="F153" s="20">
        <f>SUMIF($A$1:$A$136,$B153,F$1:F$136)</f>
        <v>351942.00999999995</v>
      </c>
      <c r="G153" s="21">
        <f>SUMIF($A$1:$A$136,$B153,G$1:G$136)</f>
        <v>559315.66</v>
      </c>
      <c r="H153" s="22">
        <f>SUMIF($A$1:$A$136,$B153,H$1:H$136)</f>
        <v>157597.79</v>
      </c>
      <c r="I153" s="21">
        <f>SUMIF($A$1:$A$136,$B153,I$1:I$136)</f>
        <v>577096.72</v>
      </c>
    </row>
    <row r="154" spans="1:9" x14ac:dyDescent="0.25">
      <c r="A154" s="24"/>
      <c r="B154" s="23" t="s">
        <v>35</v>
      </c>
      <c r="C154" s="20">
        <f>SUMIF($A$1:$A$136,$B154,C$1:C$136)</f>
        <v>207293.37</v>
      </c>
      <c r="D154" s="20">
        <f>SUMIF($A$1:$A$136,$B154,D$1:D$136)</f>
        <v>239401.28999999989</v>
      </c>
      <c r="E154" s="20">
        <f>SUMIF($A$1:$A$136,$B154,E$1:E$136)</f>
        <v>181388.93799999991</v>
      </c>
      <c r="F154" s="20">
        <f>SUMIF($A$1:$A$136,$B154,F$1:F$136)</f>
        <v>0</v>
      </c>
      <c r="G154" s="21">
        <f>SUMIF($A$1:$A$136,$B154,G$1:G$136)</f>
        <v>0</v>
      </c>
      <c r="H154" s="22">
        <f>SUMIF($A$1:$A$136,$B154,H$1:H$136)</f>
        <v>0</v>
      </c>
      <c r="I154" s="21">
        <f>SUMIF($A$1:$A$136,$B154,I$1:I$136)</f>
        <v>0</v>
      </c>
    </row>
    <row r="155" spans="1:9" x14ac:dyDescent="0.25">
      <c r="A155" s="24"/>
      <c r="B155" s="23" t="s">
        <v>38</v>
      </c>
      <c r="C155" s="20">
        <f>SUMIF($A$1:$A$136,$B155,C$1:C$136)</f>
        <v>0</v>
      </c>
      <c r="D155" s="20">
        <f>SUMIF($A$1:$A$136,$B155,D$1:D$136)</f>
        <v>0</v>
      </c>
      <c r="E155" s="20">
        <f>SUMIF($A$1:$A$136,$B155,E$1:E$136)</f>
        <v>62683.069999999978</v>
      </c>
      <c r="F155" s="20">
        <f>SUMIF($A$1:$A$136,$B155,F$1:F$136)</f>
        <v>256207.39199999993</v>
      </c>
      <c r="G155" s="21">
        <f>SUMIF($A$1:$A$136,$B155,G$1:G$136)</f>
        <v>325128.03399999993</v>
      </c>
      <c r="H155" s="22">
        <f>SUMIF($A$1:$A$136,$B155,H$1:H$136)</f>
        <v>118626.78999999998</v>
      </c>
      <c r="I155" s="21">
        <f>SUMIF($A$1:$A$136,$B155,I$1:I$136)</f>
        <v>344022.47</v>
      </c>
    </row>
    <row r="156" spans="1:9" x14ac:dyDescent="0.25">
      <c r="A156" s="24"/>
      <c r="B156" s="23" t="s">
        <v>39</v>
      </c>
      <c r="C156" s="20">
        <f>SUMIF($A$1:$A$136,$B156,C$1:C$136)</f>
        <v>35397.31</v>
      </c>
      <c r="D156" s="20">
        <f>SUMIF($A$1:$A$136,$B156,D$1:D$136)</f>
        <v>10256.330000000002</v>
      </c>
      <c r="E156" s="20">
        <f>SUMIF($A$1:$A$136,$B156,E$1:E$136)</f>
        <v>0</v>
      </c>
      <c r="F156" s="20">
        <f>SUMIF($A$1:$A$136,$B156,F$1:F$136)</f>
        <v>0</v>
      </c>
      <c r="G156" s="21">
        <f>SUMIF($A$1:$A$136,$B156,G$1:G$136)</f>
        <v>0</v>
      </c>
      <c r="H156" s="22">
        <f>SUMIF($A$1:$A$136,$B156,H$1:H$136)</f>
        <v>0</v>
      </c>
      <c r="I156" s="21">
        <f>SUMIF($A$1:$A$136,$B156,I$1:I$136)</f>
        <v>0</v>
      </c>
    </row>
    <row r="157" spans="1:9" x14ac:dyDescent="0.25">
      <c r="A157" s="24"/>
      <c r="B157" s="23" t="s">
        <v>143</v>
      </c>
      <c r="C157" s="20">
        <f>SUMIF($A$1:$A$136,$B157,C$1:C$136)</f>
        <v>0</v>
      </c>
      <c r="D157" s="20">
        <f>SUMIF($A$1:$A$136,$B157,D$1:D$136)</f>
        <v>0</v>
      </c>
      <c r="E157" s="20">
        <f>SUMIF($A$1:$A$136,$B157,E$1:E$136)</f>
        <v>0</v>
      </c>
      <c r="F157" s="20">
        <f>SUMIF($A$1:$A$136,$B157,F$1:F$136)</f>
        <v>0</v>
      </c>
      <c r="G157" s="21">
        <f>SUMIF($A$1:$A$136,$B157,G$1:G$136)</f>
        <v>0</v>
      </c>
      <c r="H157" s="22">
        <f>SUMIF($A$1:$A$136,$B157,H$1:H$136)</f>
        <v>13376.64</v>
      </c>
      <c r="I157" s="21">
        <f>SUMIF($A$1:$A$136,$B157,I$1:I$136)</f>
        <v>54639.770000000004</v>
      </c>
    </row>
    <row r="158" spans="1:9" x14ac:dyDescent="0.25">
      <c r="A158" s="24"/>
      <c r="B158" s="23" t="s">
        <v>41</v>
      </c>
      <c r="C158" s="20">
        <f>SUMIF($A$1:$A$136,$B158,C$1:C$136)</f>
        <v>0</v>
      </c>
      <c r="D158" s="20">
        <f>SUMIF($A$1:$A$136,$B158,D$1:D$136)</f>
        <v>734.36</v>
      </c>
      <c r="E158" s="20">
        <f>SUMIF($A$1:$A$136,$B158,E$1:E$136)</f>
        <v>52184.959999999999</v>
      </c>
      <c r="F158" s="20">
        <f>SUMIF($A$1:$A$136,$B158,F$1:F$136)</f>
        <v>53019.079999999994</v>
      </c>
      <c r="G158" s="21">
        <f>SUMIF($A$1:$A$136,$B158,G$1:G$136)</f>
        <v>93521.78</v>
      </c>
      <c r="H158" s="22">
        <f>SUMIF($A$1:$A$136,$B158,H$1:H$136)</f>
        <v>0</v>
      </c>
      <c r="I158" s="21">
        <f>SUMIF($A$1:$A$136,$B158,I$1:I$136)</f>
        <v>35199.410000000003</v>
      </c>
    </row>
    <row r="159" spans="1:9" x14ac:dyDescent="0.25">
      <c r="A159" s="24"/>
      <c r="B159" s="23" t="s">
        <v>100</v>
      </c>
      <c r="C159" s="20">
        <f>SUMIF($A$1:$A$136,$B159,C$1:C$136)</f>
        <v>0</v>
      </c>
      <c r="D159" s="20">
        <f>SUMIF($A$1:$A$136,$B159,D$1:D$136)</f>
        <v>0</v>
      </c>
      <c r="E159" s="20">
        <f>SUMIF($A$1:$A$136,$B159,E$1:E$136)</f>
        <v>2066.7800000000002</v>
      </c>
      <c r="F159" s="20">
        <f>SUMIF($A$1:$A$136,$B159,F$1:F$136)</f>
        <v>522.53</v>
      </c>
      <c r="G159" s="21">
        <f>SUMIF($A$1:$A$136,$B159,G$1:G$136)</f>
        <v>0</v>
      </c>
      <c r="H159" s="22">
        <f>SUMIF($A$1:$A$136,$B159,H$1:H$136)</f>
        <v>0</v>
      </c>
      <c r="I159" s="21">
        <f>SUMIF($A$1:$A$136,$B159,I$1:I$136)</f>
        <v>0</v>
      </c>
    </row>
    <row r="160" spans="1:9" x14ac:dyDescent="0.25">
      <c r="A160" s="24"/>
      <c r="B160" s="23" t="s">
        <v>43</v>
      </c>
      <c r="C160" s="20">
        <f>SUMIF($A$1:$A$136,$B160,C$1:C$136)</f>
        <v>86607.57</v>
      </c>
      <c r="D160" s="20">
        <f>SUMIF($A$1:$A$136,$B160,D$1:D$136)</f>
        <v>5703.18</v>
      </c>
      <c r="E160" s="20">
        <f>SUMIF($A$1:$A$136,$B160,E$1:E$136)</f>
        <v>0</v>
      </c>
      <c r="F160" s="20">
        <f>SUMIF($A$1:$A$136,$B160,F$1:F$136)</f>
        <v>0</v>
      </c>
      <c r="G160" s="21">
        <f>SUMIF($A$1:$A$136,$B160,G$1:G$136)</f>
        <v>0</v>
      </c>
      <c r="H160" s="22">
        <f>SUMIF($A$1:$A$136,$B160,H$1:H$136)</f>
        <v>0</v>
      </c>
      <c r="I160" s="21">
        <f>SUMIF($A$1:$A$136,$B160,I$1:I$136)</f>
        <v>0</v>
      </c>
    </row>
    <row r="161" spans="1:11" x14ac:dyDescent="0.25">
      <c r="A161" s="24"/>
      <c r="B161" s="23" t="s">
        <v>83</v>
      </c>
      <c r="C161" s="20">
        <f>SUMIF($A$1:$A$136,$B161,C$1:C$136)</f>
        <v>310417.53999999998</v>
      </c>
      <c r="D161" s="20">
        <f>SUMIF($A$1:$A$136,$B161,D$1:D$136)</f>
        <v>0</v>
      </c>
      <c r="E161" s="20">
        <f>SUMIF($A$1:$A$136,$B161,E$1:E$136)</f>
        <v>0</v>
      </c>
      <c r="F161" s="20">
        <f>SUMIF($A$1:$A$136,$B161,F$1:F$136)</f>
        <v>0</v>
      </c>
      <c r="G161" s="21">
        <f>SUMIF($A$1:$A$136,$B161,G$1:G$136)</f>
        <v>0</v>
      </c>
      <c r="H161" s="22">
        <f>SUMIF($A$1:$A$136,$B161,H$1:H$136)</f>
        <v>0</v>
      </c>
      <c r="I161" s="21">
        <f>SUMIF($A$1:$A$136,$B161,I$1:I$136)</f>
        <v>0</v>
      </c>
    </row>
    <row r="162" spans="1:11" x14ac:dyDescent="0.25">
      <c r="A162" s="24" t="s">
        <v>139</v>
      </c>
      <c r="B162" s="23" t="s">
        <v>45</v>
      </c>
      <c r="C162" s="20">
        <f>SUMIF($A$1:$A$136,$B162,C$1:C$136)</f>
        <v>111222.37</v>
      </c>
      <c r="D162" s="20">
        <f>SUMIF($A$1:$A$136,$B162,D$1:D$136)</f>
        <v>412380.4</v>
      </c>
      <c r="E162" s="20">
        <f>SUMIF($A$1:$A$136,$B162,E$1:E$136)</f>
        <v>447080.41</v>
      </c>
      <c r="F162" s="20">
        <f>SUMIF($A$1:$A$136,$B162,F$1:F$136)</f>
        <v>408789.11000000004</v>
      </c>
      <c r="G162" s="21">
        <f>SUMIF($A$1:$A$136,$B162,G$1:G$136)</f>
        <v>252154.72999999998</v>
      </c>
      <c r="H162" s="22">
        <f>SUMIF($A$1:$A$136,$B162,H$1:H$136)</f>
        <v>0</v>
      </c>
      <c r="I162" s="21">
        <f>SUMIF($A$1:$A$136,$B162,I$1:I$136)</f>
        <v>0</v>
      </c>
    </row>
    <row r="163" spans="1:11" x14ac:dyDescent="0.25">
      <c r="A163" s="24" t="s">
        <v>140</v>
      </c>
      <c r="B163" s="23" t="s">
        <v>47</v>
      </c>
      <c r="C163" s="20">
        <f>SUMIF($A$1:$A$136,$B163,C$1:C$136)</f>
        <v>0</v>
      </c>
      <c r="D163" s="20">
        <f>SUMIF($A$1:$A$136,$B163,D$1:D$136)</f>
        <v>0</v>
      </c>
      <c r="E163" s="20">
        <f>SUMIF($A$1:$A$136,$B163,E$1:E$136)</f>
        <v>0</v>
      </c>
      <c r="F163" s="20">
        <f>SUMIF($A$1:$A$136,$B163,F$1:F$136)</f>
        <v>0</v>
      </c>
      <c r="G163" s="21">
        <f>SUMIF($A$1:$A$136,$B163,G$1:G$136)</f>
        <v>88440.23000000001</v>
      </c>
      <c r="H163" s="22">
        <f>SUMIF($A$1:$A$136,$B163,H$1:H$136)</f>
        <v>56517.8</v>
      </c>
      <c r="I163" s="21">
        <f>SUMIF($A$1:$A$136,$B163,I$1:I$136)</f>
        <v>281960.66000000003</v>
      </c>
    </row>
    <row r="164" spans="1:11" x14ac:dyDescent="0.25">
      <c r="A164" s="24"/>
      <c r="B164" s="23" t="s">
        <v>48</v>
      </c>
      <c r="C164" s="20">
        <f>SUMIF($A$1:$A$136,$B164,C$1:C$136)</f>
        <v>36867.920013000003</v>
      </c>
      <c r="D164" s="20">
        <f>SUMIF($A$1:$A$136,$B164,D$1:D$136)</f>
        <v>33150.899991899998</v>
      </c>
      <c r="E164" s="20">
        <f>SUMIF($A$1:$A$136,$B164,E$1:E$136)</f>
        <v>43241.940037</v>
      </c>
      <c r="F164" s="20">
        <f>SUMIF($A$1:$A$136,$B164,F$1:F$136)</f>
        <v>19232.879999799999</v>
      </c>
      <c r="G164" s="21">
        <f>SUMIF($A$1:$A$136,$B164,G$1:G$136)</f>
        <v>0</v>
      </c>
      <c r="H164" s="22">
        <f>SUMIF($A$1:$A$136,$B164,H$1:H$136)</f>
        <v>0</v>
      </c>
      <c r="I164" s="21">
        <f>SUMIF($A$1:$A$136,$B164,I$1:I$136)</f>
        <v>0</v>
      </c>
    </row>
    <row r="165" spans="1:11" x14ac:dyDescent="0.25">
      <c r="A165" s="24"/>
      <c r="B165" s="23" t="s">
        <v>49</v>
      </c>
      <c r="C165" s="20">
        <f>SUMIF($A$1:$A$136,$B165,C$1:C$136)</f>
        <v>0</v>
      </c>
      <c r="D165" s="20">
        <f>SUMIF($A$1:$A$136,$B165,D$1:D$136)</f>
        <v>0</v>
      </c>
      <c r="E165" s="20">
        <f>SUMIF($A$1:$A$136,$B165,E$1:E$136)</f>
        <v>0</v>
      </c>
      <c r="F165" s="20">
        <f>SUMIF($A$1:$A$136,$B165,F$1:F$136)</f>
        <v>21197.589999999997</v>
      </c>
      <c r="G165" s="21">
        <f>SUMIF($A$1:$A$136,$B165,G$1:G$136)</f>
        <v>26749.859999999997</v>
      </c>
      <c r="H165" s="22">
        <f>SUMIF($A$1:$A$136,$B165,H$1:H$136)</f>
        <v>9044.7000000000007</v>
      </c>
      <c r="I165" s="21">
        <f>SUMIF($A$1:$A$136,$B165,I$1:I$136)</f>
        <v>31055.5</v>
      </c>
    </row>
    <row r="166" spans="1:11" x14ac:dyDescent="0.25">
      <c r="A166" s="24"/>
      <c r="B166" s="23" t="s">
        <v>50</v>
      </c>
      <c r="C166" s="20">
        <f>SUMIF($A$1:$A$136,$B166,C$1:C$136)</f>
        <v>194406.35000000003</v>
      </c>
      <c r="D166" s="20">
        <f>SUMIF($A$1:$A$136,$B166,D$1:D$136)</f>
        <v>55076.689999999995</v>
      </c>
      <c r="E166" s="20">
        <f>SUMIF($A$1:$A$136,$B166,E$1:E$136)</f>
        <v>0</v>
      </c>
      <c r="F166" s="20">
        <f>SUMIF($A$1:$A$136,$B166,F$1:F$136)</f>
        <v>0</v>
      </c>
      <c r="G166" s="21">
        <f>SUMIF($A$1:$A$136,$B166,G$1:G$136)</f>
        <v>0</v>
      </c>
      <c r="H166" s="22">
        <f>SUMIF($A$1:$A$136,$B166,H$1:H$136)</f>
        <v>0</v>
      </c>
      <c r="I166" s="21">
        <f>SUMIF($A$1:$A$136,$B166,I$1:I$136)</f>
        <v>0</v>
      </c>
    </row>
    <row r="167" spans="1:11" x14ac:dyDescent="0.25">
      <c r="A167" s="24"/>
      <c r="B167" s="23" t="s">
        <v>52</v>
      </c>
      <c r="C167" s="20">
        <f>SUMIF($A$1:$A$136,$B167,C$1:C$136)</f>
        <v>0</v>
      </c>
      <c r="D167" s="20">
        <f>SUMIF($A$1:$A$136,$B167,D$1:D$136)</f>
        <v>331784.09999999986</v>
      </c>
      <c r="E167" s="20">
        <f>SUMIF($A$1:$A$136,$B167,E$1:E$136)</f>
        <v>330398.87999999995</v>
      </c>
      <c r="F167" s="20">
        <f>SUMIF($A$1:$A$136,$B167,F$1:F$136)</f>
        <v>318915.54000000004</v>
      </c>
      <c r="G167" s="21">
        <f>SUMIF($A$1:$A$136,$B167,G$1:G$136)</f>
        <v>233719.5</v>
      </c>
      <c r="H167" s="22">
        <f>SUMIF($A$1:$A$136,$B167,H$1:H$136)</f>
        <v>0</v>
      </c>
      <c r="I167" s="21">
        <f>SUMIF($A$1:$A$136,$B167,I$1:I$136)</f>
        <v>50180.04016101599</v>
      </c>
    </row>
    <row r="168" spans="1:11" x14ac:dyDescent="0.25">
      <c r="A168" s="24"/>
      <c r="B168" s="23" t="s">
        <v>144</v>
      </c>
      <c r="C168" s="20">
        <f>SUMIF($A$1:$A$136,$B168,C$1:C$136)</f>
        <v>0</v>
      </c>
      <c r="D168" s="20">
        <f>SUMIF($A$1:$A$136,$B168,D$1:D$136)</f>
        <v>0</v>
      </c>
      <c r="E168" s="20">
        <f>SUMIF($A$1:$A$136,$B168,E$1:E$136)</f>
        <v>0</v>
      </c>
      <c r="F168" s="20">
        <f>SUMIF($A$1:$A$136,$B168,F$1:F$136)</f>
        <v>0</v>
      </c>
      <c r="G168" s="21">
        <f>SUMIF($A$1:$A$136,$B168,G$1:G$136)</f>
        <v>0</v>
      </c>
      <c r="H168" s="22">
        <f>SUMIF($A$1:$A$136,$B168,H$1:H$136)</f>
        <v>125264.59</v>
      </c>
      <c r="I168" s="21">
        <f>SUMIF($A$1:$A$136,$B168,I$1:I$136)</f>
        <v>294185.40002517699</v>
      </c>
    </row>
    <row r="169" spans="1:11" x14ac:dyDescent="0.25">
      <c r="A169" s="24"/>
      <c r="B169" s="23" t="s">
        <v>54</v>
      </c>
      <c r="C169" s="20">
        <f>SUMIF($A$1:$A$136,$B169,C$1:C$136)</f>
        <v>259818.43400000004</v>
      </c>
      <c r="D169" s="20">
        <f>SUMIF($A$1:$A$136,$B169,D$1:D$136)</f>
        <v>122717.38000000002</v>
      </c>
      <c r="E169" s="20">
        <f>SUMIF($A$1:$A$136,$B169,E$1:E$136)</f>
        <v>0</v>
      </c>
      <c r="F169" s="20">
        <f>SUMIF($A$1:$A$136,$B169,F$1:F$136)</f>
        <v>0</v>
      </c>
      <c r="G169" s="21">
        <f>SUMIF($A$1:$A$136,$B169,G$1:G$136)</f>
        <v>0</v>
      </c>
      <c r="H169" s="22">
        <f>SUMIF($A$1:$A$136,$B169,H$1:H$136)</f>
        <v>0</v>
      </c>
      <c r="I169" s="21">
        <f>SUMIF($A$1:$A$136,$B169,I$1:I$136)</f>
        <v>0</v>
      </c>
    </row>
    <row r="170" spans="1:11" x14ac:dyDescent="0.25">
      <c r="A170" s="24"/>
      <c r="B170" s="23" t="s">
        <v>56</v>
      </c>
      <c r="C170" s="20">
        <f>SUMIF($A$1:$A$136,$B170,C$1:C$136)</f>
        <v>0</v>
      </c>
      <c r="D170" s="20">
        <f>SUMIF($A$1:$A$136,$B170,D$1:D$136)</f>
        <v>158987.20300265247</v>
      </c>
      <c r="E170" s="20">
        <f>SUMIF($A$1:$A$136,$B170,E$1:E$136)</f>
        <v>293336.40000000002</v>
      </c>
      <c r="F170" s="20">
        <f>SUMIF($A$1:$A$136,$B170,F$1:F$136)</f>
        <v>290423.81200000003</v>
      </c>
      <c r="G170" s="21">
        <f>SUMIF($A$1:$A$136,$B170,G$1:G$136)</f>
        <v>269571.97000000003</v>
      </c>
      <c r="H170" s="22">
        <f>SUMIF($A$1:$A$136,$B170,H$1:H$136)</f>
        <v>0</v>
      </c>
      <c r="I170" s="21">
        <f>SUMIF($A$1:$A$136,$B170,I$1:I$136)</f>
        <v>161169.18</v>
      </c>
    </row>
    <row r="171" spans="1:11" x14ac:dyDescent="0.25">
      <c r="A171" s="24"/>
      <c r="B171" s="23" t="s">
        <v>155</v>
      </c>
      <c r="C171" s="20">
        <f>SUMIF($A$1:$A$136,$B171,C$1:C$136)</f>
        <v>0</v>
      </c>
      <c r="D171" s="20">
        <f>SUMIF($A$1:$A$136,$B171,D$1:D$136)</f>
        <v>0</v>
      </c>
      <c r="E171" s="20">
        <f>SUMIF($A$1:$A$136,$B171,E$1:E$136)</f>
        <v>0</v>
      </c>
      <c r="F171" s="20">
        <f>SUMIF($A$1:$A$136,$B171,F$1:F$136)</f>
        <v>0</v>
      </c>
      <c r="G171" s="21">
        <f>SUMIF($A$1:$A$136,$B171,G$1:G$136)</f>
        <v>0</v>
      </c>
      <c r="H171" s="22">
        <f>SUMIF($A$1:$A$136,$B171,H$1:H$136)</f>
        <v>85208.12000000001</v>
      </c>
      <c r="I171" s="21">
        <f>SUMIF($A$1:$A$136,$B171,I$1:I$136)</f>
        <v>187000.24</v>
      </c>
    </row>
    <row r="172" spans="1:11" x14ac:dyDescent="0.25">
      <c r="A172" s="24"/>
      <c r="B172" s="23" t="s">
        <v>59</v>
      </c>
      <c r="C172" s="20">
        <f>SUMIF($A$1:$A$136,$B172,C$1:C$136)</f>
        <v>74976.243341269845</v>
      </c>
      <c r="D172" s="20">
        <f>SUMIF($A$1:$A$136,$B172,D$1:D$136)</f>
        <v>78563.148939999985</v>
      </c>
      <c r="E172" s="20">
        <f>SUMIF($A$1:$A$136,$B172,E$1:E$136)</f>
        <v>84277.549983333331</v>
      </c>
      <c r="F172" s="20">
        <f>SUMIF($A$1:$A$136,$B172,F$1:F$136)</f>
        <v>25575.434800000003</v>
      </c>
      <c r="G172" s="21">
        <f>SUMIF($A$1:$A$136,$B172,G$1:G$136)</f>
        <v>0</v>
      </c>
      <c r="H172" s="22">
        <f>SUMIF($A$1:$A$136,$B172,H$1:H$136)</f>
        <v>0</v>
      </c>
      <c r="I172" s="21">
        <f>SUMIF($A$1:$A$136,$B172,I$1:I$136)</f>
        <v>0</v>
      </c>
    </row>
    <row r="173" spans="1:11" ht="15.75" thickBot="1" x14ac:dyDescent="0.3">
      <c r="A173" s="24"/>
      <c r="B173" s="23" t="s">
        <v>72</v>
      </c>
      <c r="C173" s="20">
        <f>SUMIF($A$1:$A$136,$B173,C$1:C$136)</f>
        <v>0</v>
      </c>
      <c r="D173" s="20">
        <f>SUMIF($A$1:$A$136,$B173,D$1:D$136)</f>
        <v>0</v>
      </c>
      <c r="E173" s="20">
        <f>SUMIF($A$1:$A$136,$B173,E$1:E$136)</f>
        <v>0</v>
      </c>
      <c r="F173" s="20">
        <f>SUMIF($A$1:$A$136,$B173,F$1:F$136)</f>
        <v>209911.66666666669</v>
      </c>
      <c r="G173" s="21">
        <f>SUMIF($A$1:$A$136,$B173,G$1:G$136)</f>
        <v>259648.27999999997</v>
      </c>
      <c r="H173" s="22">
        <f>SUMIF($A$1:$A$136,$B173,H$1:H$136)</f>
        <v>119757.318</v>
      </c>
      <c r="I173" s="21">
        <f>SUMIF($A$1:$A$136,$B173,I$1:I$136)</f>
        <v>342753.20633333334</v>
      </c>
    </row>
    <row r="174" spans="1:11" ht="15.75" thickBot="1" x14ac:dyDescent="0.3">
      <c r="A174" s="25"/>
      <c r="B174" s="26" t="s">
        <v>141</v>
      </c>
      <c r="C174" s="27">
        <f t="shared" ref="C174:I174" si="0">SUM(C137:C173)</f>
        <v>3381648.1472282698</v>
      </c>
      <c r="D174" s="27">
        <f t="shared" si="0"/>
        <v>3592657.9919345528</v>
      </c>
      <c r="E174" s="27">
        <f t="shared" si="0"/>
        <v>3955510.252020333</v>
      </c>
      <c r="F174" s="27">
        <f t="shared" si="0"/>
        <v>4059645.3484664657</v>
      </c>
      <c r="G174" s="27">
        <f t="shared" si="0"/>
        <v>3734215.4919999996</v>
      </c>
      <c r="H174" s="27">
        <f t="shared" si="0"/>
        <v>1068638.068</v>
      </c>
      <c r="I174" s="28">
        <f t="shared" si="0"/>
        <v>3813009.6265195259</v>
      </c>
      <c r="J174" s="29"/>
    </row>
    <row r="175" spans="1:11" x14ac:dyDescent="0.25">
      <c r="B175"/>
      <c r="K175"/>
    </row>
    <row r="176" spans="1:11" x14ac:dyDescent="0.25">
      <c r="B176"/>
      <c r="C176" s="43"/>
      <c r="D176" s="43"/>
      <c r="E176" s="43"/>
      <c r="F176" s="43"/>
      <c r="G176" s="43"/>
      <c r="H176" s="43"/>
      <c r="I176" s="43"/>
      <c r="K176"/>
    </row>
    <row r="177" spans="2:11" x14ac:dyDescent="0.25">
      <c r="B177" s="40"/>
      <c r="C177" s="43"/>
      <c r="D177" s="43"/>
      <c r="E177" s="43"/>
      <c r="F177" s="43"/>
      <c r="G177" s="43"/>
      <c r="H177" s="43"/>
      <c r="I177" s="43"/>
      <c r="K177"/>
    </row>
    <row r="178" spans="2:11" x14ac:dyDescent="0.25">
      <c r="B178"/>
      <c r="K178"/>
    </row>
    <row r="179" spans="2:11" x14ac:dyDescent="0.25">
      <c r="B179"/>
      <c r="K179"/>
    </row>
    <row r="180" spans="2:11" x14ac:dyDescent="0.25">
      <c r="B180"/>
      <c r="K180"/>
    </row>
    <row r="181" spans="2:11" x14ac:dyDescent="0.25">
      <c r="B181"/>
      <c r="K181"/>
    </row>
    <row r="182" spans="2:11" x14ac:dyDescent="0.25">
      <c r="B182"/>
      <c r="K182"/>
    </row>
    <row r="183" spans="2:11" x14ac:dyDescent="0.25">
      <c r="B183"/>
      <c r="K183"/>
    </row>
    <row r="184" spans="2:11" x14ac:dyDescent="0.25">
      <c r="B184"/>
      <c r="K184"/>
    </row>
    <row r="185" spans="2:11" x14ac:dyDescent="0.25">
      <c r="B185"/>
      <c r="K185"/>
    </row>
    <row r="186" spans="2:11" x14ac:dyDescent="0.25">
      <c r="B186"/>
      <c r="K186"/>
    </row>
    <row r="187" spans="2:11" x14ac:dyDescent="0.25">
      <c r="B187"/>
      <c r="K187"/>
    </row>
    <row r="188" spans="2:11" x14ac:dyDescent="0.25">
      <c r="B188"/>
      <c r="K188"/>
    </row>
    <row r="189" spans="2:11" x14ac:dyDescent="0.25">
      <c r="B189"/>
      <c r="K189"/>
    </row>
    <row r="190" spans="2:11" x14ac:dyDescent="0.25">
      <c r="B190"/>
      <c r="K190"/>
    </row>
    <row r="191" spans="2:11" x14ac:dyDescent="0.25">
      <c r="B191"/>
      <c r="K191"/>
    </row>
    <row r="192" spans="2:11" x14ac:dyDescent="0.25">
      <c r="B192"/>
      <c r="K192"/>
    </row>
    <row r="193" spans="2:11" x14ac:dyDescent="0.25">
      <c r="B193"/>
      <c r="K193"/>
    </row>
    <row r="194" spans="2:11" x14ac:dyDescent="0.25">
      <c r="B194"/>
      <c r="K194"/>
    </row>
    <row r="195" spans="2:11" x14ac:dyDescent="0.25">
      <c r="B195"/>
      <c r="K195"/>
    </row>
    <row r="196" spans="2:11" x14ac:dyDescent="0.25">
      <c r="B196"/>
      <c r="K196"/>
    </row>
    <row r="197" spans="2:11" x14ac:dyDescent="0.25">
      <c r="B197"/>
      <c r="K197"/>
    </row>
    <row r="198" spans="2:11" x14ac:dyDescent="0.25">
      <c r="B198"/>
      <c r="K198"/>
    </row>
    <row r="199" spans="2:11" x14ac:dyDescent="0.25">
      <c r="B199"/>
      <c r="K199"/>
    </row>
    <row r="200" spans="2:11" x14ac:dyDescent="0.25">
      <c r="B200"/>
      <c r="K200"/>
    </row>
    <row r="201" spans="2:11" x14ac:dyDescent="0.25">
      <c r="B201"/>
      <c r="K201"/>
    </row>
    <row r="202" spans="2:11" x14ac:dyDescent="0.25">
      <c r="B202"/>
      <c r="K202"/>
    </row>
    <row r="203" spans="2:11" x14ac:dyDescent="0.25">
      <c r="B203"/>
      <c r="K203"/>
    </row>
    <row r="204" spans="2:11" x14ac:dyDescent="0.25">
      <c r="B204"/>
      <c r="K204"/>
    </row>
    <row r="205" spans="2:11" x14ac:dyDescent="0.25">
      <c r="B205"/>
      <c r="K205"/>
    </row>
    <row r="206" spans="2:11" x14ac:dyDescent="0.25">
      <c r="B206"/>
      <c r="K206"/>
    </row>
    <row r="207" spans="2:11" x14ac:dyDescent="0.25">
      <c r="B207"/>
      <c r="K207"/>
    </row>
    <row r="208" spans="2:11" x14ac:dyDescent="0.25">
      <c r="B208"/>
      <c r="K208"/>
    </row>
    <row r="209" spans="2:11" x14ac:dyDescent="0.25">
      <c r="B209"/>
      <c r="K209"/>
    </row>
    <row r="210" spans="2:11" x14ac:dyDescent="0.25">
      <c r="B210"/>
      <c r="K210"/>
    </row>
    <row r="211" spans="2:11" x14ac:dyDescent="0.25">
      <c r="B211"/>
      <c r="K211"/>
    </row>
    <row r="212" spans="2:11" x14ac:dyDescent="0.25">
      <c r="B212"/>
      <c r="K212"/>
    </row>
    <row r="213" spans="2:11" x14ac:dyDescent="0.25">
      <c r="B213"/>
      <c r="K213"/>
    </row>
    <row r="214" spans="2:11" x14ac:dyDescent="0.25">
      <c r="B214"/>
      <c r="K214"/>
    </row>
    <row r="215" spans="2:11" x14ac:dyDescent="0.25">
      <c r="B215"/>
      <c r="K215"/>
    </row>
    <row r="216" spans="2:11" x14ac:dyDescent="0.25">
      <c r="B216"/>
      <c r="K216"/>
    </row>
    <row r="217" spans="2:11" x14ac:dyDescent="0.25">
      <c r="B217"/>
      <c r="K217"/>
    </row>
    <row r="218" spans="2:11" x14ac:dyDescent="0.25">
      <c r="B218"/>
      <c r="K218"/>
    </row>
    <row r="219" spans="2:11" x14ac:dyDescent="0.25">
      <c r="B219"/>
      <c r="K219"/>
    </row>
    <row r="220" spans="2:11" x14ac:dyDescent="0.25">
      <c r="B220"/>
      <c r="K220"/>
    </row>
    <row r="221" spans="2:11" x14ac:dyDescent="0.25">
      <c r="B221"/>
      <c r="K221"/>
    </row>
    <row r="222" spans="2:11" x14ac:dyDescent="0.25">
      <c r="B222"/>
      <c r="K222"/>
    </row>
    <row r="223" spans="2:11" x14ac:dyDescent="0.25">
      <c r="B223"/>
      <c r="K223"/>
    </row>
    <row r="224" spans="2:11" x14ac:dyDescent="0.25">
      <c r="B224"/>
      <c r="K224"/>
    </row>
    <row r="225" spans="2:11" x14ac:dyDescent="0.25">
      <c r="B225"/>
      <c r="K225"/>
    </row>
    <row r="226" spans="2:11" x14ac:dyDescent="0.25">
      <c r="B226"/>
      <c r="K226"/>
    </row>
    <row r="227" spans="2:11" x14ac:dyDescent="0.25">
      <c r="B227"/>
      <c r="K227"/>
    </row>
    <row r="228" spans="2:11" x14ac:dyDescent="0.25">
      <c r="B228"/>
      <c r="K228"/>
    </row>
    <row r="229" spans="2:11" x14ac:dyDescent="0.25">
      <c r="B229"/>
      <c r="K229"/>
    </row>
    <row r="230" spans="2:11" x14ac:dyDescent="0.25">
      <c r="B230"/>
      <c r="K230"/>
    </row>
    <row r="231" spans="2:11" x14ac:dyDescent="0.25">
      <c r="B231"/>
      <c r="K231"/>
    </row>
    <row r="232" spans="2:11" x14ac:dyDescent="0.25">
      <c r="B232"/>
      <c r="K232"/>
    </row>
    <row r="233" spans="2:11" x14ac:dyDescent="0.25">
      <c r="B233"/>
      <c r="K233"/>
    </row>
    <row r="234" spans="2:11" x14ac:dyDescent="0.25">
      <c r="B234"/>
      <c r="K234"/>
    </row>
    <row r="235" spans="2:11" x14ac:dyDescent="0.25">
      <c r="B235"/>
      <c r="K235"/>
    </row>
    <row r="236" spans="2:11" x14ac:dyDescent="0.25">
      <c r="B236"/>
      <c r="K236"/>
    </row>
    <row r="237" spans="2:11" x14ac:dyDescent="0.25">
      <c r="B237"/>
      <c r="K237"/>
    </row>
    <row r="238" spans="2:11" x14ac:dyDescent="0.25">
      <c r="B238"/>
      <c r="K238"/>
    </row>
    <row r="239" spans="2:11" x14ac:dyDescent="0.25">
      <c r="B239"/>
      <c r="K239"/>
    </row>
    <row r="240" spans="2:11" x14ac:dyDescent="0.25">
      <c r="B240"/>
      <c r="K240"/>
    </row>
    <row r="241" spans="2:11" x14ac:dyDescent="0.25">
      <c r="B241"/>
      <c r="K241"/>
    </row>
    <row r="242" spans="2:11" x14ac:dyDescent="0.25">
      <c r="B242"/>
      <c r="K242"/>
    </row>
    <row r="243" spans="2:11" x14ac:dyDescent="0.25">
      <c r="B243"/>
      <c r="K243"/>
    </row>
    <row r="244" spans="2:11" x14ac:dyDescent="0.25">
      <c r="B244"/>
      <c r="K244"/>
    </row>
    <row r="245" spans="2:11" x14ac:dyDescent="0.25">
      <c r="B245"/>
      <c r="K245"/>
    </row>
    <row r="246" spans="2:11" x14ac:dyDescent="0.25">
      <c r="B246"/>
      <c r="K246"/>
    </row>
    <row r="247" spans="2:11" x14ac:dyDescent="0.25">
      <c r="B247"/>
      <c r="K247"/>
    </row>
    <row r="248" spans="2:11" x14ac:dyDescent="0.25">
      <c r="B248"/>
      <c r="K248"/>
    </row>
    <row r="249" spans="2:11" x14ac:dyDescent="0.25">
      <c r="B249"/>
      <c r="K249"/>
    </row>
    <row r="250" spans="2:11" x14ac:dyDescent="0.25">
      <c r="B250"/>
      <c r="K250"/>
    </row>
    <row r="251" spans="2:11" x14ac:dyDescent="0.25">
      <c r="B251"/>
      <c r="K251"/>
    </row>
    <row r="252" spans="2:11" x14ac:dyDescent="0.25">
      <c r="B252"/>
      <c r="K252"/>
    </row>
    <row r="253" spans="2:11" x14ac:dyDescent="0.25">
      <c r="B253"/>
      <c r="K253"/>
    </row>
    <row r="254" spans="2:11" x14ac:dyDescent="0.25">
      <c r="B254"/>
      <c r="K254"/>
    </row>
    <row r="255" spans="2:11" x14ac:dyDescent="0.25">
      <c r="B255"/>
      <c r="K255"/>
    </row>
    <row r="256" spans="2:11" x14ac:dyDescent="0.25">
      <c r="B256"/>
      <c r="K256"/>
    </row>
    <row r="257" spans="11:11" x14ac:dyDescent="0.25">
      <c r="K257"/>
    </row>
    <row r="258" spans="11:11" x14ac:dyDescent="0.25">
      <c r="K258"/>
    </row>
    <row r="259" spans="11:11" x14ac:dyDescent="0.25">
      <c r="K259"/>
    </row>
    <row r="260" spans="11:11" x14ac:dyDescent="0.25">
      <c r="K260"/>
    </row>
    <row r="261" spans="11:11" x14ac:dyDescent="0.25">
      <c r="K261"/>
    </row>
    <row r="262" spans="11:11" x14ac:dyDescent="0.25">
      <c r="K262"/>
    </row>
    <row r="263" spans="11:11" x14ac:dyDescent="0.25">
      <c r="K263"/>
    </row>
    <row r="264" spans="11:11" x14ac:dyDescent="0.25">
      <c r="K264"/>
    </row>
    <row r="265" spans="11:11" x14ac:dyDescent="0.25">
      <c r="K265"/>
    </row>
    <row r="266" spans="11:11" x14ac:dyDescent="0.25">
      <c r="K266"/>
    </row>
    <row r="267" spans="11:11" x14ac:dyDescent="0.25">
      <c r="K267"/>
    </row>
    <row r="268" spans="11:11" x14ac:dyDescent="0.25">
      <c r="K268"/>
    </row>
    <row r="269" spans="11:11" x14ac:dyDescent="0.25">
      <c r="K269"/>
    </row>
    <row r="270" spans="11:11" x14ac:dyDescent="0.25">
      <c r="K27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2CB7-3744-4DDB-B082-D3BA053F7CB1}">
  <dimension ref="A1:K199"/>
  <sheetViews>
    <sheetView workbookViewId="0">
      <pane xSplit="2" ySplit="1" topLeftCell="C129" activePane="bottomRight" state="frozen"/>
      <selection pane="topRight" activeCell="D1" sqref="D1"/>
      <selection pane="bottomLeft" activeCell="A2" sqref="A2"/>
      <selection pane="bottomRight" activeCell="C143" sqref="C143:J146"/>
    </sheetView>
  </sheetViews>
  <sheetFormatPr defaultRowHeight="15" x14ac:dyDescent="0.25"/>
  <cols>
    <col min="1" max="1" width="24.5703125" style="14" bestFit="1" customWidth="1"/>
    <col min="2" max="2" width="24" style="14" bestFit="1" customWidth="1"/>
    <col min="3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32">
        <v>7896.92</v>
      </c>
      <c r="D2" s="33">
        <v>0</v>
      </c>
      <c r="E2" s="33">
        <v>0</v>
      </c>
      <c r="F2" s="33">
        <v>0</v>
      </c>
      <c r="G2" s="34">
        <v>0</v>
      </c>
      <c r="H2" s="33"/>
      <c r="I2" s="34">
        <v>0</v>
      </c>
    </row>
    <row r="3" spans="1:9" x14ac:dyDescent="0.25">
      <c r="A3" s="15" t="s">
        <v>0</v>
      </c>
      <c r="B3" s="16" t="s">
        <v>2</v>
      </c>
      <c r="C3" s="32">
        <v>2959.7699999999995</v>
      </c>
      <c r="D3" s="33">
        <v>2188.7800000000002</v>
      </c>
      <c r="E3" s="33">
        <v>4298.12</v>
      </c>
      <c r="F3" s="33">
        <v>0</v>
      </c>
      <c r="G3" s="34">
        <v>0</v>
      </c>
      <c r="H3" s="33"/>
      <c r="I3" s="34">
        <v>0</v>
      </c>
    </row>
    <row r="4" spans="1:9" x14ac:dyDescent="0.25">
      <c r="A4" s="15" t="s">
        <v>0</v>
      </c>
      <c r="B4" s="16" t="s">
        <v>3</v>
      </c>
      <c r="C4" s="32">
        <v>23857.85</v>
      </c>
      <c r="D4" s="33">
        <v>12828.65</v>
      </c>
      <c r="E4" s="33">
        <v>17189.55</v>
      </c>
      <c r="F4" s="33">
        <v>0</v>
      </c>
      <c r="G4" s="34">
        <v>0</v>
      </c>
      <c r="H4" s="33"/>
      <c r="I4" s="34">
        <v>0</v>
      </c>
    </row>
    <row r="5" spans="1:9" x14ac:dyDescent="0.25">
      <c r="A5" s="15" t="s">
        <v>7</v>
      </c>
      <c r="B5" s="16" t="s">
        <v>2</v>
      </c>
      <c r="C5" s="32">
        <v>0</v>
      </c>
      <c r="D5" s="33">
        <v>0</v>
      </c>
      <c r="E5" s="33">
        <v>1562.02</v>
      </c>
      <c r="F5" s="33">
        <v>8982.9599999999991</v>
      </c>
      <c r="G5" s="34">
        <v>10865.62</v>
      </c>
      <c r="H5" s="33">
        <v>995.58999999999992</v>
      </c>
      <c r="I5" s="34">
        <v>15936.25</v>
      </c>
    </row>
    <row r="6" spans="1:9" x14ac:dyDescent="0.25">
      <c r="A6" s="15" t="s">
        <v>7</v>
      </c>
      <c r="B6" s="16" t="s">
        <v>3</v>
      </c>
      <c r="C6" s="32">
        <v>0</v>
      </c>
      <c r="D6" s="33">
        <v>0</v>
      </c>
      <c r="E6" s="33">
        <v>888.46999999999991</v>
      </c>
      <c r="F6" s="33">
        <v>15728.189999999999</v>
      </c>
      <c r="G6" s="34">
        <v>0</v>
      </c>
      <c r="H6" s="33"/>
      <c r="I6" s="34">
        <v>0</v>
      </c>
    </row>
    <row r="7" spans="1:9" x14ac:dyDescent="0.25">
      <c r="A7" s="15" t="s">
        <v>8</v>
      </c>
      <c r="B7" s="16" t="s">
        <v>10</v>
      </c>
      <c r="C7" s="32">
        <v>0</v>
      </c>
      <c r="D7" s="33">
        <v>0</v>
      </c>
      <c r="E7" s="33">
        <v>59.72</v>
      </c>
      <c r="F7" s="33">
        <v>0</v>
      </c>
      <c r="G7" s="34">
        <v>0</v>
      </c>
      <c r="H7" s="33"/>
      <c r="I7" s="34">
        <v>0</v>
      </c>
    </row>
    <row r="8" spans="1:9" x14ac:dyDescent="0.25">
      <c r="A8" s="15" t="s">
        <v>8</v>
      </c>
      <c r="B8" s="16" t="s">
        <v>88</v>
      </c>
      <c r="C8" s="32">
        <v>0</v>
      </c>
      <c r="D8" s="33">
        <v>0</v>
      </c>
      <c r="E8" s="33">
        <v>0</v>
      </c>
      <c r="F8" s="33">
        <v>6647</v>
      </c>
      <c r="G8" s="34">
        <v>0</v>
      </c>
      <c r="H8" s="33"/>
      <c r="I8" s="34">
        <v>0</v>
      </c>
    </row>
    <row r="9" spans="1:9" x14ac:dyDescent="0.25">
      <c r="A9" s="15" t="s">
        <v>8</v>
      </c>
      <c r="B9" s="16" t="s">
        <v>11</v>
      </c>
      <c r="C9" s="32">
        <v>0</v>
      </c>
      <c r="D9" s="33">
        <v>2812.42</v>
      </c>
      <c r="E9" s="33">
        <v>6157.65</v>
      </c>
      <c r="F9" s="33">
        <v>5581.55</v>
      </c>
      <c r="G9" s="34">
        <v>11563.69</v>
      </c>
      <c r="H9" s="33"/>
      <c r="I9" s="34">
        <v>50473.680000000008</v>
      </c>
    </row>
    <row r="10" spans="1:9" x14ac:dyDescent="0.25">
      <c r="A10" s="15" t="s">
        <v>154</v>
      </c>
      <c r="B10" s="16" t="s">
        <v>164</v>
      </c>
      <c r="C10" s="32"/>
      <c r="D10" s="33"/>
      <c r="E10" s="33"/>
      <c r="F10" s="33"/>
      <c r="G10" s="34">
        <v>0</v>
      </c>
      <c r="H10" s="33">
        <v>391.8</v>
      </c>
      <c r="I10" s="34">
        <v>391.8</v>
      </c>
    </row>
    <row r="11" spans="1:9" x14ac:dyDescent="0.25">
      <c r="A11" s="15" t="s">
        <v>154</v>
      </c>
      <c r="B11" s="16" t="s">
        <v>11</v>
      </c>
      <c r="C11" s="32"/>
      <c r="D11" s="33"/>
      <c r="E11" s="33"/>
      <c r="F11" s="33"/>
      <c r="G11" s="34">
        <v>0</v>
      </c>
      <c r="H11" s="33">
        <v>2638.4000000000005</v>
      </c>
      <c r="I11" s="34">
        <v>3396.9500000000007</v>
      </c>
    </row>
    <row r="12" spans="1:9" x14ac:dyDescent="0.25">
      <c r="A12" s="15" t="s">
        <v>13</v>
      </c>
      <c r="B12" s="16" t="s">
        <v>14</v>
      </c>
      <c r="C12" s="32">
        <v>13049.09</v>
      </c>
      <c r="D12" s="33">
        <v>15741.690000000002</v>
      </c>
      <c r="E12" s="33">
        <v>9747.8100000000031</v>
      </c>
      <c r="F12" s="33">
        <v>0</v>
      </c>
      <c r="G12" s="34">
        <v>0</v>
      </c>
      <c r="H12" s="33"/>
      <c r="I12" s="34">
        <v>0</v>
      </c>
    </row>
    <row r="13" spans="1:9" x14ac:dyDescent="0.25">
      <c r="A13" s="15" t="s">
        <v>13</v>
      </c>
      <c r="B13" s="16" t="s">
        <v>2</v>
      </c>
      <c r="C13" s="32">
        <v>8001.7100000000009</v>
      </c>
      <c r="D13" s="33">
        <v>7243.61</v>
      </c>
      <c r="E13" s="33">
        <v>6202.99</v>
      </c>
      <c r="F13" s="33">
        <v>0</v>
      </c>
      <c r="G13" s="34">
        <v>0</v>
      </c>
      <c r="H13" s="33"/>
      <c r="I13" s="34">
        <v>0</v>
      </c>
    </row>
    <row r="14" spans="1:9" x14ac:dyDescent="0.25">
      <c r="A14" s="15" t="s">
        <v>13</v>
      </c>
      <c r="B14" s="16" t="s">
        <v>15</v>
      </c>
      <c r="C14" s="32">
        <v>9236.5799999999981</v>
      </c>
      <c r="D14" s="33">
        <v>2216.12</v>
      </c>
      <c r="E14" s="33">
        <v>1835.05</v>
      </c>
      <c r="F14" s="33">
        <v>0</v>
      </c>
      <c r="G14" s="34">
        <v>0</v>
      </c>
      <c r="H14" s="33"/>
      <c r="I14" s="34">
        <v>0</v>
      </c>
    </row>
    <row r="15" spans="1:9" x14ac:dyDescent="0.25">
      <c r="A15" s="15" t="s">
        <v>13</v>
      </c>
      <c r="B15" s="16" t="s">
        <v>64</v>
      </c>
      <c r="C15" s="32">
        <v>0</v>
      </c>
      <c r="D15" s="33">
        <v>0</v>
      </c>
      <c r="E15" s="33">
        <v>89.719999999999985</v>
      </c>
      <c r="F15" s="33">
        <v>0</v>
      </c>
      <c r="G15" s="34">
        <v>0</v>
      </c>
      <c r="H15" s="33"/>
      <c r="I15" s="34">
        <v>0</v>
      </c>
    </row>
    <row r="16" spans="1:9" x14ac:dyDescent="0.25">
      <c r="A16" s="15" t="s">
        <v>13</v>
      </c>
      <c r="B16" s="16" t="s">
        <v>16</v>
      </c>
      <c r="C16" s="32">
        <v>107981.90000000001</v>
      </c>
      <c r="D16" s="33">
        <v>83018.639999999956</v>
      </c>
      <c r="E16" s="33">
        <v>43647.269999999968</v>
      </c>
      <c r="F16" s="33">
        <v>0</v>
      </c>
      <c r="G16" s="34">
        <v>0</v>
      </c>
      <c r="H16" s="33"/>
      <c r="I16" s="34">
        <v>0</v>
      </c>
    </row>
    <row r="17" spans="1:9" x14ac:dyDescent="0.25">
      <c r="A17" s="15" t="s">
        <v>17</v>
      </c>
      <c r="B17" s="16" t="s">
        <v>126</v>
      </c>
      <c r="C17" s="32"/>
      <c r="D17" s="33"/>
      <c r="E17" s="33"/>
      <c r="F17" s="33"/>
      <c r="G17" s="34">
        <v>0</v>
      </c>
      <c r="H17" s="33">
        <v>15914.5</v>
      </c>
      <c r="I17" s="34">
        <v>35220.67</v>
      </c>
    </row>
    <row r="18" spans="1:9" x14ac:dyDescent="0.25">
      <c r="A18" s="15" t="s">
        <v>17</v>
      </c>
      <c r="B18" s="16" t="s">
        <v>14</v>
      </c>
      <c r="C18" s="32">
        <v>0</v>
      </c>
      <c r="D18" s="33">
        <v>0</v>
      </c>
      <c r="E18" s="33">
        <v>6872.8700000000008</v>
      </c>
      <c r="F18" s="33">
        <v>19005.400000000009</v>
      </c>
      <c r="G18" s="34">
        <v>20876.440000000002</v>
      </c>
      <c r="H18" s="33">
        <v>6861.5700000000033</v>
      </c>
      <c r="I18" s="34">
        <v>20374.48000000001</v>
      </c>
    </row>
    <row r="19" spans="1:9" x14ac:dyDescent="0.25">
      <c r="A19" s="15" t="s">
        <v>17</v>
      </c>
      <c r="B19" s="16" t="s">
        <v>2</v>
      </c>
      <c r="C19" s="32">
        <v>0</v>
      </c>
      <c r="D19" s="33">
        <v>0</v>
      </c>
      <c r="E19" s="33">
        <v>2450.9700000000003</v>
      </c>
      <c r="F19" s="33">
        <v>7276.6</v>
      </c>
      <c r="G19" s="34">
        <v>8905.66</v>
      </c>
      <c r="H19" s="33">
        <v>2343.62</v>
      </c>
      <c r="I19" s="34">
        <v>9530.5299999999988</v>
      </c>
    </row>
    <row r="20" spans="1:9" x14ac:dyDescent="0.25">
      <c r="A20" s="15" t="s">
        <v>17</v>
      </c>
      <c r="B20" s="16" t="s">
        <v>15</v>
      </c>
      <c r="C20" s="32">
        <v>0</v>
      </c>
      <c r="D20" s="33">
        <v>0</v>
      </c>
      <c r="E20" s="33">
        <v>2541.5200000000004</v>
      </c>
      <c r="F20" s="33">
        <v>1910.63</v>
      </c>
      <c r="G20" s="34">
        <v>0</v>
      </c>
      <c r="H20" s="33"/>
      <c r="I20" s="34">
        <v>0</v>
      </c>
    </row>
    <row r="21" spans="1:9" x14ac:dyDescent="0.25">
      <c r="A21" s="15" t="s">
        <v>17</v>
      </c>
      <c r="B21" s="16" t="s">
        <v>64</v>
      </c>
      <c r="C21" s="32">
        <v>0</v>
      </c>
      <c r="D21" s="33">
        <v>0</v>
      </c>
      <c r="E21" s="33">
        <v>316.39</v>
      </c>
      <c r="F21" s="33">
        <v>848.33999999999992</v>
      </c>
      <c r="G21" s="34">
        <v>2486.21</v>
      </c>
      <c r="H21" s="33">
        <v>2051.2200000000003</v>
      </c>
      <c r="I21" s="34">
        <v>4710.0200000000004</v>
      </c>
    </row>
    <row r="22" spans="1:9" x14ac:dyDescent="0.25">
      <c r="A22" s="15" t="s">
        <v>17</v>
      </c>
      <c r="B22" s="16" t="s">
        <v>16</v>
      </c>
      <c r="C22" s="32">
        <v>0</v>
      </c>
      <c r="D22" s="33">
        <v>0</v>
      </c>
      <c r="E22" s="33">
        <v>30368.199999999993</v>
      </c>
      <c r="F22" s="33">
        <v>65095.369999999988</v>
      </c>
      <c r="G22" s="34">
        <v>14853.72</v>
      </c>
      <c r="H22" s="33"/>
      <c r="I22" s="34">
        <v>0</v>
      </c>
    </row>
    <row r="23" spans="1:9" x14ac:dyDescent="0.25">
      <c r="A23" s="15" t="s">
        <v>18</v>
      </c>
      <c r="B23" s="16" t="s">
        <v>2</v>
      </c>
      <c r="C23" s="32">
        <v>3743.04</v>
      </c>
      <c r="D23" s="33">
        <v>7261.2800000000007</v>
      </c>
      <c r="E23" s="33">
        <v>3965.41</v>
      </c>
      <c r="F23" s="33">
        <v>0</v>
      </c>
      <c r="G23" s="34">
        <v>0</v>
      </c>
      <c r="H23" s="33"/>
      <c r="I23" s="34">
        <v>0</v>
      </c>
    </row>
    <row r="24" spans="1:9" x14ac:dyDescent="0.25">
      <c r="A24" s="15" t="s">
        <v>18</v>
      </c>
      <c r="B24" s="16" t="s">
        <v>15</v>
      </c>
      <c r="C24" s="32">
        <v>91.49</v>
      </c>
      <c r="D24" s="33">
        <v>101.80000000000001</v>
      </c>
      <c r="E24" s="33">
        <v>116.14</v>
      </c>
      <c r="F24" s="33">
        <v>0</v>
      </c>
      <c r="G24" s="34">
        <v>0</v>
      </c>
      <c r="H24" s="33"/>
      <c r="I24" s="34">
        <v>0</v>
      </c>
    </row>
    <row r="25" spans="1:9" x14ac:dyDescent="0.25">
      <c r="A25" s="15" t="s">
        <v>18</v>
      </c>
      <c r="B25" s="16" t="s">
        <v>20</v>
      </c>
      <c r="C25" s="32">
        <v>27929.009999999995</v>
      </c>
      <c r="D25" s="33">
        <v>55173.171500000011</v>
      </c>
      <c r="E25" s="33">
        <v>29541.199999999997</v>
      </c>
      <c r="F25" s="33">
        <v>0</v>
      </c>
      <c r="G25" s="34">
        <v>0</v>
      </c>
      <c r="H25" s="33"/>
      <c r="I25" s="34">
        <v>0</v>
      </c>
    </row>
    <row r="26" spans="1:9" x14ac:dyDescent="0.25">
      <c r="A26" s="15" t="s">
        <v>18</v>
      </c>
      <c r="B26" s="16" t="s">
        <v>21</v>
      </c>
      <c r="C26" s="32">
        <v>2110.29</v>
      </c>
      <c r="D26" s="33">
        <v>0</v>
      </c>
      <c r="E26" s="33">
        <v>0</v>
      </c>
      <c r="F26" s="33">
        <v>0</v>
      </c>
      <c r="G26" s="34">
        <v>0</v>
      </c>
      <c r="H26" s="33"/>
      <c r="I26" s="34">
        <v>0</v>
      </c>
    </row>
    <row r="27" spans="1:9" x14ac:dyDescent="0.25">
      <c r="A27" s="15" t="s">
        <v>18</v>
      </c>
      <c r="B27" s="16" t="s">
        <v>24</v>
      </c>
      <c r="C27" s="32">
        <v>2262.9899999999998</v>
      </c>
      <c r="D27" s="33">
        <v>0</v>
      </c>
      <c r="E27" s="33">
        <v>0</v>
      </c>
      <c r="F27" s="33">
        <v>0</v>
      </c>
      <c r="G27" s="34">
        <v>0</v>
      </c>
      <c r="H27" s="33"/>
      <c r="I27" s="34">
        <v>0</v>
      </c>
    </row>
    <row r="28" spans="1:9" x14ac:dyDescent="0.25">
      <c r="A28" s="15" t="s">
        <v>18</v>
      </c>
      <c r="B28" s="16" t="s">
        <v>127</v>
      </c>
      <c r="C28" s="32">
        <v>7822.8400000000011</v>
      </c>
      <c r="D28" s="33">
        <v>0</v>
      </c>
      <c r="E28" s="33">
        <v>0</v>
      </c>
      <c r="F28" s="33">
        <v>0</v>
      </c>
      <c r="G28" s="34">
        <v>0</v>
      </c>
      <c r="H28" s="33"/>
      <c r="I28" s="34">
        <v>0</v>
      </c>
    </row>
    <row r="29" spans="1:9" x14ac:dyDescent="0.25">
      <c r="A29" s="15" t="s">
        <v>25</v>
      </c>
      <c r="B29" s="16" t="s">
        <v>2</v>
      </c>
      <c r="C29" s="32">
        <v>0</v>
      </c>
      <c r="D29" s="33">
        <v>0</v>
      </c>
      <c r="E29" s="33">
        <v>2312.7000000000003</v>
      </c>
      <c r="F29" s="33">
        <v>6231.9</v>
      </c>
      <c r="G29" s="34">
        <v>8430.19</v>
      </c>
      <c r="H29" s="33">
        <v>7075.9599999999991</v>
      </c>
      <c r="I29" s="34">
        <v>19488.93</v>
      </c>
    </row>
    <row r="30" spans="1:9" x14ac:dyDescent="0.25">
      <c r="A30" s="15" t="s">
        <v>25</v>
      </c>
      <c r="B30" s="16" t="s">
        <v>20</v>
      </c>
      <c r="C30" s="32">
        <v>0</v>
      </c>
      <c r="D30" s="33">
        <v>0</v>
      </c>
      <c r="E30" s="33">
        <v>21451.239999999998</v>
      </c>
      <c r="F30" s="33">
        <v>51423.41</v>
      </c>
      <c r="G30" s="34">
        <v>22280.199999999997</v>
      </c>
      <c r="H30" s="33">
        <v>8602.0499999999993</v>
      </c>
      <c r="I30" s="34">
        <v>19567.91</v>
      </c>
    </row>
    <row r="31" spans="1:9" x14ac:dyDescent="0.25">
      <c r="A31" s="15" t="s">
        <v>25</v>
      </c>
      <c r="B31" s="16" t="s">
        <v>24</v>
      </c>
      <c r="C31" s="32">
        <v>0</v>
      </c>
      <c r="D31" s="33">
        <v>0</v>
      </c>
      <c r="E31" s="33">
        <v>598.76</v>
      </c>
      <c r="F31" s="33">
        <v>2848.2799999999997</v>
      </c>
      <c r="G31" s="34">
        <v>3230.0299999999997</v>
      </c>
      <c r="H31" s="33">
        <v>496.45999999999992</v>
      </c>
      <c r="I31" s="34">
        <v>2706.46</v>
      </c>
    </row>
    <row r="32" spans="1:9" x14ac:dyDescent="0.25">
      <c r="A32" s="15" t="s">
        <v>25</v>
      </c>
      <c r="B32" s="16" t="s">
        <v>127</v>
      </c>
      <c r="C32" s="32">
        <v>0</v>
      </c>
      <c r="D32" s="33">
        <v>0</v>
      </c>
      <c r="E32" s="33">
        <v>0</v>
      </c>
      <c r="F32" s="33">
        <v>-1.46</v>
      </c>
      <c r="G32" s="34">
        <v>0</v>
      </c>
      <c r="H32" s="33"/>
      <c r="I32" s="34">
        <v>0</v>
      </c>
    </row>
    <row r="33" spans="1:9" x14ac:dyDescent="0.25">
      <c r="A33" s="15" t="s">
        <v>73</v>
      </c>
      <c r="B33" s="16" t="s">
        <v>90</v>
      </c>
      <c r="C33" s="32">
        <v>442.33</v>
      </c>
      <c r="D33" s="33">
        <v>6974.73</v>
      </c>
      <c r="E33" s="33">
        <v>7850.2400000000007</v>
      </c>
      <c r="F33" s="33">
        <v>8384.16</v>
      </c>
      <c r="G33" s="34">
        <v>8225.5</v>
      </c>
      <c r="H33" s="33"/>
      <c r="I33" s="34">
        <v>0</v>
      </c>
    </row>
    <row r="34" spans="1:9" x14ac:dyDescent="0.25">
      <c r="A34" s="15" t="s">
        <v>142</v>
      </c>
      <c r="B34" s="16" t="s">
        <v>90</v>
      </c>
      <c r="C34" s="32"/>
      <c r="D34" s="33"/>
      <c r="E34" s="33"/>
      <c r="F34" s="33"/>
      <c r="G34" s="34">
        <v>0</v>
      </c>
      <c r="H34" s="33">
        <v>3261.9800000000005</v>
      </c>
      <c r="I34" s="34">
        <v>13461.52</v>
      </c>
    </row>
    <row r="35" spans="1:9" x14ac:dyDescent="0.25">
      <c r="A35" s="15" t="s">
        <v>26</v>
      </c>
      <c r="B35" s="16" t="s">
        <v>2</v>
      </c>
      <c r="C35" s="32">
        <v>76682.16</v>
      </c>
      <c r="D35" s="33">
        <v>68127.06</v>
      </c>
      <c r="E35" s="33">
        <v>0</v>
      </c>
      <c r="F35" s="33">
        <v>0</v>
      </c>
      <c r="G35" s="34">
        <v>0</v>
      </c>
      <c r="H35" s="33"/>
      <c r="I35" s="34">
        <v>0</v>
      </c>
    </row>
    <row r="36" spans="1:9" x14ac:dyDescent="0.25">
      <c r="A36" s="15" t="s">
        <v>26</v>
      </c>
      <c r="B36" s="16" t="s">
        <v>15</v>
      </c>
      <c r="C36" s="32">
        <v>35601.83</v>
      </c>
      <c r="D36" s="33">
        <v>71311.359999999986</v>
      </c>
      <c r="E36" s="33">
        <v>0</v>
      </c>
      <c r="F36" s="33">
        <v>0</v>
      </c>
      <c r="G36" s="34">
        <v>0</v>
      </c>
      <c r="H36" s="33"/>
      <c r="I36" s="34">
        <v>0</v>
      </c>
    </row>
    <row r="37" spans="1:9" x14ac:dyDescent="0.25">
      <c r="A37" s="15" t="s">
        <v>26</v>
      </c>
      <c r="B37" s="16" t="s">
        <v>75</v>
      </c>
      <c r="C37" s="32">
        <v>1507.22</v>
      </c>
      <c r="D37" s="33">
        <v>0</v>
      </c>
      <c r="E37" s="33">
        <v>0</v>
      </c>
      <c r="F37" s="33">
        <v>0</v>
      </c>
      <c r="G37" s="34">
        <v>0</v>
      </c>
      <c r="H37" s="33"/>
      <c r="I37" s="34">
        <v>0</v>
      </c>
    </row>
    <row r="38" spans="1:9" x14ac:dyDescent="0.25">
      <c r="A38" s="15" t="s">
        <v>28</v>
      </c>
      <c r="B38" s="16" t="s">
        <v>29</v>
      </c>
      <c r="C38" s="32"/>
      <c r="D38" s="33"/>
      <c r="E38" s="33"/>
      <c r="F38" s="33">
        <v>0</v>
      </c>
      <c r="G38" s="34">
        <v>1146.8499999999999</v>
      </c>
      <c r="H38" s="33"/>
      <c r="I38" s="34">
        <v>19476.370000000003</v>
      </c>
    </row>
    <row r="39" spans="1:9" x14ac:dyDescent="0.25">
      <c r="A39" s="15" t="s">
        <v>28</v>
      </c>
      <c r="B39" s="16" t="s">
        <v>2</v>
      </c>
      <c r="C39" s="32">
        <v>0</v>
      </c>
      <c r="D39" s="33">
        <v>0</v>
      </c>
      <c r="E39" s="33">
        <v>70349.109999999986</v>
      </c>
      <c r="F39" s="33">
        <v>73002.510000000009</v>
      </c>
      <c r="G39" s="34">
        <v>78898.739999999991</v>
      </c>
      <c r="H39" s="33">
        <v>28403.75</v>
      </c>
      <c r="I39" s="34">
        <v>95152.640000000014</v>
      </c>
    </row>
    <row r="40" spans="1:9" x14ac:dyDescent="0.25">
      <c r="A40" s="15" t="s">
        <v>28</v>
      </c>
      <c r="B40" s="16" t="s">
        <v>15</v>
      </c>
      <c r="C40" s="32">
        <v>0</v>
      </c>
      <c r="D40" s="33">
        <v>0</v>
      </c>
      <c r="E40" s="33">
        <v>72520.329999999987</v>
      </c>
      <c r="F40" s="33">
        <v>36808.619999999995</v>
      </c>
      <c r="G40" s="34">
        <v>5207.17</v>
      </c>
      <c r="H40" s="33">
        <v>1976.6200000000003</v>
      </c>
      <c r="I40" s="34">
        <v>6441.16</v>
      </c>
    </row>
    <row r="41" spans="1:9" x14ac:dyDescent="0.25">
      <c r="A41" s="15" t="s">
        <v>30</v>
      </c>
      <c r="B41" s="16" t="s">
        <v>15</v>
      </c>
      <c r="C41" s="32">
        <v>104.75</v>
      </c>
      <c r="D41" s="33">
        <v>0</v>
      </c>
      <c r="E41" s="33">
        <v>0</v>
      </c>
      <c r="F41" s="33">
        <v>0</v>
      </c>
      <c r="G41" s="34">
        <v>0</v>
      </c>
      <c r="H41" s="33"/>
      <c r="I41" s="34">
        <v>0</v>
      </c>
    </row>
    <row r="42" spans="1:9" x14ac:dyDescent="0.25">
      <c r="A42" s="15" t="s">
        <v>30</v>
      </c>
      <c r="B42" s="16" t="s">
        <v>116</v>
      </c>
      <c r="C42" s="32">
        <v>87900.23000000001</v>
      </c>
      <c r="D42" s="33">
        <v>16470.129999999997</v>
      </c>
      <c r="E42" s="33">
        <v>0</v>
      </c>
      <c r="F42" s="33">
        <v>0</v>
      </c>
      <c r="G42" s="34">
        <v>0</v>
      </c>
      <c r="H42" s="33"/>
      <c r="I42" s="34">
        <v>0</v>
      </c>
    </row>
    <row r="43" spans="1:9" x14ac:dyDescent="0.25">
      <c r="A43" s="15" t="s">
        <v>30</v>
      </c>
      <c r="B43" s="16" t="s">
        <v>78</v>
      </c>
      <c r="C43" s="32">
        <v>1581.96</v>
      </c>
      <c r="D43" s="33">
        <v>0</v>
      </c>
      <c r="E43" s="33">
        <v>0</v>
      </c>
      <c r="F43" s="33">
        <v>0</v>
      </c>
      <c r="G43" s="34">
        <v>0</v>
      </c>
      <c r="H43" s="33"/>
      <c r="I43" s="34">
        <v>0</v>
      </c>
    </row>
    <row r="44" spans="1:9" x14ac:dyDescent="0.25">
      <c r="A44" s="15" t="s">
        <v>31</v>
      </c>
      <c r="B44" s="16" t="s">
        <v>148</v>
      </c>
      <c r="C44" s="32">
        <v>0</v>
      </c>
      <c r="D44" s="33">
        <v>0</v>
      </c>
      <c r="E44" s="33">
        <v>39784.9</v>
      </c>
      <c r="F44" s="33">
        <v>63225.27</v>
      </c>
      <c r="G44" s="34">
        <v>5069.7700000000004</v>
      </c>
      <c r="H44" s="33"/>
      <c r="I44" s="34">
        <v>0</v>
      </c>
    </row>
    <row r="45" spans="1:9" x14ac:dyDescent="0.25">
      <c r="A45" s="15" t="s">
        <v>31</v>
      </c>
      <c r="B45" s="16" t="s">
        <v>2</v>
      </c>
      <c r="C45" s="32"/>
      <c r="D45" s="33"/>
      <c r="E45" s="33">
        <v>0</v>
      </c>
      <c r="F45" s="33">
        <v>37.6</v>
      </c>
      <c r="G45" s="34">
        <v>449.56</v>
      </c>
      <c r="H45" s="33"/>
      <c r="I45" s="34">
        <v>355.93</v>
      </c>
    </row>
    <row r="46" spans="1:9" x14ac:dyDescent="0.25">
      <c r="A46" s="15" t="s">
        <v>31</v>
      </c>
      <c r="B46" s="16" t="s">
        <v>15</v>
      </c>
      <c r="C46" s="32">
        <v>0</v>
      </c>
      <c r="D46" s="33">
        <v>464.55000000000007</v>
      </c>
      <c r="E46" s="33">
        <v>457.80999999999995</v>
      </c>
      <c r="F46" s="33">
        <v>498.73</v>
      </c>
      <c r="G46" s="34">
        <v>917.87</v>
      </c>
      <c r="H46" s="33"/>
      <c r="I46" s="34">
        <v>34.14</v>
      </c>
    </row>
    <row r="47" spans="1:9" x14ac:dyDescent="0.25">
      <c r="A47" s="15" t="s">
        <v>31</v>
      </c>
      <c r="B47" s="16" t="s">
        <v>116</v>
      </c>
      <c r="C47" s="32">
        <v>0</v>
      </c>
      <c r="D47" s="33">
        <v>44154.61</v>
      </c>
      <c r="E47" s="33">
        <v>1174.71</v>
      </c>
      <c r="F47" s="33">
        <v>0</v>
      </c>
      <c r="G47" s="34">
        <v>0</v>
      </c>
      <c r="H47" s="33"/>
      <c r="I47" s="34">
        <v>0</v>
      </c>
    </row>
    <row r="48" spans="1:9" x14ac:dyDescent="0.25">
      <c r="A48" s="15" t="s">
        <v>31</v>
      </c>
      <c r="B48" s="16" t="s">
        <v>78</v>
      </c>
      <c r="C48" s="32">
        <v>0</v>
      </c>
      <c r="D48" s="33">
        <v>224.1</v>
      </c>
      <c r="E48" s="33">
        <v>0</v>
      </c>
      <c r="F48" s="33">
        <v>0</v>
      </c>
      <c r="G48" s="34">
        <v>0</v>
      </c>
      <c r="H48" s="33"/>
      <c r="I48" s="34">
        <v>0</v>
      </c>
    </row>
    <row r="49" spans="1:9" x14ac:dyDescent="0.25">
      <c r="A49" s="15" t="s">
        <v>146</v>
      </c>
      <c r="B49" s="16" t="s">
        <v>15</v>
      </c>
      <c r="C49" s="32"/>
      <c r="D49" s="33"/>
      <c r="E49" s="33"/>
      <c r="F49" s="33"/>
      <c r="G49" s="34">
        <v>0</v>
      </c>
      <c r="H49" s="33">
        <v>20</v>
      </c>
      <c r="I49" s="34">
        <v>20</v>
      </c>
    </row>
    <row r="50" spans="1:9" x14ac:dyDescent="0.25">
      <c r="A50" s="15" t="s">
        <v>32</v>
      </c>
      <c r="B50" s="16" t="s">
        <v>2</v>
      </c>
      <c r="C50" s="32">
        <v>118443.84999999999</v>
      </c>
      <c r="D50" s="33">
        <v>97582.800000000017</v>
      </c>
      <c r="E50" s="33">
        <v>71806.78</v>
      </c>
      <c r="F50" s="33">
        <v>20957.5</v>
      </c>
      <c r="G50" s="34">
        <v>0</v>
      </c>
      <c r="H50" s="33"/>
      <c r="I50" s="34">
        <v>0</v>
      </c>
    </row>
    <row r="51" spans="1:9" x14ac:dyDescent="0.25">
      <c r="A51" s="15" t="s">
        <v>32</v>
      </c>
      <c r="B51" s="16" t="s">
        <v>15</v>
      </c>
      <c r="C51" s="32">
        <v>7652.8799999999992</v>
      </c>
      <c r="D51" s="33">
        <v>3851.8499999999995</v>
      </c>
      <c r="E51" s="33">
        <v>445.04</v>
      </c>
      <c r="F51" s="33">
        <v>299.98999999999995</v>
      </c>
      <c r="G51" s="34">
        <v>0</v>
      </c>
      <c r="H51" s="33"/>
      <c r="I51" s="34">
        <v>0</v>
      </c>
    </row>
    <row r="52" spans="1:9" x14ac:dyDescent="0.25">
      <c r="A52" s="15" t="s">
        <v>34</v>
      </c>
      <c r="B52" s="16" t="s">
        <v>29</v>
      </c>
      <c r="C52" s="32"/>
      <c r="D52" s="33"/>
      <c r="E52" s="33"/>
      <c r="F52" s="33">
        <v>0</v>
      </c>
      <c r="G52" s="34">
        <v>24038.300000000003</v>
      </c>
      <c r="H52" s="33"/>
      <c r="I52" s="34">
        <v>22382.42</v>
      </c>
    </row>
    <row r="53" spans="1:9" x14ac:dyDescent="0.25">
      <c r="A53" s="15" t="s">
        <v>34</v>
      </c>
      <c r="B53" s="16" t="s">
        <v>126</v>
      </c>
      <c r="C53" s="32"/>
      <c r="D53" s="33"/>
      <c r="E53" s="33"/>
      <c r="F53" s="33"/>
      <c r="G53" s="34">
        <v>0</v>
      </c>
      <c r="H53" s="33">
        <v>150.06</v>
      </c>
      <c r="I53" s="34">
        <v>282.24</v>
      </c>
    </row>
    <row r="54" spans="1:9" x14ac:dyDescent="0.25">
      <c r="A54" s="15" t="s">
        <v>34</v>
      </c>
      <c r="B54" s="16" t="s">
        <v>2</v>
      </c>
      <c r="C54" s="32">
        <v>0</v>
      </c>
      <c r="D54" s="33">
        <v>0</v>
      </c>
      <c r="E54" s="33">
        <v>0</v>
      </c>
      <c r="F54" s="33">
        <v>52889.9</v>
      </c>
      <c r="G54" s="34">
        <v>87529.26</v>
      </c>
      <c r="H54" s="33">
        <v>28727.58</v>
      </c>
      <c r="I54" s="34">
        <v>92431.44</v>
      </c>
    </row>
    <row r="55" spans="1:9" x14ac:dyDescent="0.25">
      <c r="A55" s="15" t="s">
        <v>34</v>
      </c>
      <c r="B55" s="16" t="s">
        <v>15</v>
      </c>
      <c r="C55" s="32">
        <v>0</v>
      </c>
      <c r="D55" s="33">
        <v>0</v>
      </c>
      <c r="E55" s="33">
        <v>0</v>
      </c>
      <c r="F55" s="33">
        <v>2233.65</v>
      </c>
      <c r="G55" s="34">
        <v>2242.52</v>
      </c>
      <c r="H55" s="33">
        <v>913.01</v>
      </c>
      <c r="I55" s="34">
        <v>3830.4799999999996</v>
      </c>
    </row>
    <row r="56" spans="1:9" x14ac:dyDescent="0.25">
      <c r="A56" s="15" t="s">
        <v>35</v>
      </c>
      <c r="B56" s="16" t="s">
        <v>14</v>
      </c>
      <c r="C56" s="32">
        <v>35.96</v>
      </c>
      <c r="D56" s="33">
        <v>26.97</v>
      </c>
      <c r="E56" s="33">
        <v>-15.03</v>
      </c>
      <c r="F56" s="33">
        <v>0</v>
      </c>
      <c r="G56" s="34">
        <v>0</v>
      </c>
      <c r="H56" s="33"/>
      <c r="I56" s="34">
        <v>0</v>
      </c>
    </row>
    <row r="57" spans="1:9" x14ac:dyDescent="0.25">
      <c r="A57" s="15" t="s">
        <v>35</v>
      </c>
      <c r="B57" s="16" t="s">
        <v>36</v>
      </c>
      <c r="C57" s="32">
        <v>0</v>
      </c>
      <c r="D57" s="33">
        <v>4146.47</v>
      </c>
      <c r="E57" s="33">
        <v>0</v>
      </c>
      <c r="F57" s="33">
        <v>0</v>
      </c>
      <c r="G57" s="34">
        <v>0</v>
      </c>
      <c r="H57" s="33"/>
      <c r="I57" s="34">
        <v>0</v>
      </c>
    </row>
    <row r="58" spans="1:9" x14ac:dyDescent="0.25">
      <c r="A58" s="15" t="s">
        <v>35</v>
      </c>
      <c r="B58" s="16" t="s">
        <v>37</v>
      </c>
      <c r="C58" s="32">
        <v>91728.57</v>
      </c>
      <c r="D58" s="33">
        <v>81264.439999999988</v>
      </c>
      <c r="E58" s="33">
        <v>51879.87</v>
      </c>
      <c r="F58" s="33">
        <v>0</v>
      </c>
      <c r="G58" s="34">
        <v>0</v>
      </c>
      <c r="H58" s="33"/>
      <c r="I58" s="34">
        <v>0</v>
      </c>
    </row>
    <row r="59" spans="1:9" x14ac:dyDescent="0.25">
      <c r="A59" s="15" t="s">
        <v>38</v>
      </c>
      <c r="B59" s="16" t="s">
        <v>14</v>
      </c>
      <c r="C59" s="32">
        <v>0</v>
      </c>
      <c r="D59" s="33">
        <v>0</v>
      </c>
      <c r="E59" s="33">
        <v>0</v>
      </c>
      <c r="F59" s="33">
        <v>35.960000000000008</v>
      </c>
      <c r="G59" s="34">
        <v>26.900000000000002</v>
      </c>
      <c r="H59" s="33"/>
      <c r="I59" s="34">
        <v>0</v>
      </c>
    </row>
    <row r="60" spans="1:9" x14ac:dyDescent="0.25">
      <c r="A60" s="15" t="s">
        <v>38</v>
      </c>
      <c r="B60" s="16" t="s">
        <v>37</v>
      </c>
      <c r="C60" s="32">
        <v>0</v>
      </c>
      <c r="D60" s="33">
        <v>0</v>
      </c>
      <c r="E60" s="33">
        <v>24574.559999999998</v>
      </c>
      <c r="F60" s="33">
        <v>71954.259999999995</v>
      </c>
      <c r="G60" s="34">
        <v>66976.010000000009</v>
      </c>
      <c r="H60" s="33"/>
      <c r="I60" s="34">
        <v>14573.34</v>
      </c>
    </row>
    <row r="61" spans="1:9" x14ac:dyDescent="0.25">
      <c r="A61" s="15" t="s">
        <v>39</v>
      </c>
      <c r="B61" s="16" t="s">
        <v>124</v>
      </c>
      <c r="C61" s="32">
        <v>7924.5</v>
      </c>
      <c r="D61" s="33">
        <v>3547.8199999999997</v>
      </c>
      <c r="E61" s="33">
        <v>0</v>
      </c>
      <c r="F61" s="33">
        <v>0</v>
      </c>
      <c r="G61" s="34">
        <v>0</v>
      </c>
      <c r="H61" s="33"/>
      <c r="I61" s="34">
        <v>0</v>
      </c>
    </row>
    <row r="62" spans="1:9" x14ac:dyDescent="0.25">
      <c r="A62" s="15" t="s">
        <v>39</v>
      </c>
      <c r="B62" s="16" t="s">
        <v>40</v>
      </c>
      <c r="C62" s="32">
        <v>112.98</v>
      </c>
      <c r="D62" s="33">
        <v>112.98</v>
      </c>
      <c r="E62" s="33">
        <v>0</v>
      </c>
      <c r="F62" s="33">
        <v>0</v>
      </c>
      <c r="G62" s="34">
        <v>0</v>
      </c>
      <c r="H62" s="33"/>
      <c r="I62" s="34">
        <v>0</v>
      </c>
    </row>
    <row r="63" spans="1:9" x14ac:dyDescent="0.25">
      <c r="A63" s="15" t="s">
        <v>143</v>
      </c>
      <c r="B63" s="16" t="s">
        <v>42</v>
      </c>
      <c r="C63" s="32"/>
      <c r="D63" s="33"/>
      <c r="E63" s="33"/>
      <c r="F63" s="33"/>
      <c r="G63" s="34">
        <v>0</v>
      </c>
      <c r="H63" s="33">
        <v>1887.8200000000002</v>
      </c>
      <c r="I63" s="34">
        <v>3523.02</v>
      </c>
    </row>
    <row r="64" spans="1:9" x14ac:dyDescent="0.25">
      <c r="A64" s="15" t="s">
        <v>143</v>
      </c>
      <c r="B64" s="16" t="s">
        <v>165</v>
      </c>
      <c r="C64" s="32"/>
      <c r="D64" s="33"/>
      <c r="E64" s="33"/>
      <c r="F64" s="33"/>
      <c r="G64" s="34">
        <v>0</v>
      </c>
      <c r="H64" s="33">
        <v>898.23</v>
      </c>
      <c r="I64" s="34">
        <v>898.23</v>
      </c>
    </row>
    <row r="65" spans="1:9" x14ac:dyDescent="0.25">
      <c r="A65" s="15" t="s">
        <v>143</v>
      </c>
      <c r="B65" s="16" t="s">
        <v>151</v>
      </c>
      <c r="C65" s="32"/>
      <c r="D65" s="33"/>
      <c r="E65" s="33"/>
      <c r="F65" s="33"/>
      <c r="G65" s="34">
        <v>0</v>
      </c>
      <c r="H65" s="33">
        <v>170</v>
      </c>
      <c r="I65" s="34">
        <v>170</v>
      </c>
    </row>
    <row r="66" spans="1:9" x14ac:dyDescent="0.25">
      <c r="A66" s="15" t="s">
        <v>41</v>
      </c>
      <c r="B66" s="16" t="s">
        <v>42</v>
      </c>
      <c r="C66" s="32">
        <v>0</v>
      </c>
      <c r="D66" s="33">
        <v>0</v>
      </c>
      <c r="E66" s="33">
        <v>955.68000000000006</v>
      </c>
      <c r="F66" s="33">
        <v>2767.49</v>
      </c>
      <c r="G66" s="34">
        <v>1814.3999999999999</v>
      </c>
      <c r="H66" s="33"/>
      <c r="I66" s="34">
        <v>918.39999999999986</v>
      </c>
    </row>
    <row r="67" spans="1:9" x14ac:dyDescent="0.25">
      <c r="A67" s="15" t="s">
        <v>41</v>
      </c>
      <c r="B67" s="16" t="s">
        <v>81</v>
      </c>
      <c r="C67" s="32">
        <v>0</v>
      </c>
      <c r="D67" s="33">
        <v>0</v>
      </c>
      <c r="E67" s="33">
        <v>984.2</v>
      </c>
      <c r="F67" s="33">
        <v>108.6</v>
      </c>
      <c r="G67" s="34">
        <v>0</v>
      </c>
      <c r="H67" s="33"/>
      <c r="I67" s="34">
        <v>0</v>
      </c>
    </row>
    <row r="68" spans="1:9" x14ac:dyDescent="0.25">
      <c r="A68" s="15" t="s">
        <v>41</v>
      </c>
      <c r="B68" s="16" t="s">
        <v>124</v>
      </c>
      <c r="C68" s="32">
        <v>0</v>
      </c>
      <c r="D68" s="33">
        <v>2372.7199999999998</v>
      </c>
      <c r="E68" s="33">
        <v>4949.1400000000003</v>
      </c>
      <c r="F68" s="33">
        <v>4225.75</v>
      </c>
      <c r="G68" s="34">
        <v>3665.5</v>
      </c>
      <c r="H68" s="33"/>
      <c r="I68" s="34">
        <v>644.85</v>
      </c>
    </row>
    <row r="69" spans="1:9" x14ac:dyDescent="0.25">
      <c r="A69" s="15" t="s">
        <v>43</v>
      </c>
      <c r="B69" s="16" t="s">
        <v>164</v>
      </c>
      <c r="C69" s="32">
        <v>3219</v>
      </c>
      <c r="D69" s="33">
        <v>0</v>
      </c>
      <c r="E69" s="33">
        <v>0</v>
      </c>
      <c r="F69" s="33">
        <v>0</v>
      </c>
      <c r="G69" s="34">
        <v>0</v>
      </c>
      <c r="H69" s="33"/>
      <c r="I69" s="34">
        <v>0</v>
      </c>
    </row>
    <row r="70" spans="1:9" x14ac:dyDescent="0.25">
      <c r="A70" s="15" t="s">
        <v>43</v>
      </c>
      <c r="B70" s="16" t="s">
        <v>11</v>
      </c>
      <c r="C70" s="32">
        <v>4155.8000000000011</v>
      </c>
      <c r="D70" s="33">
        <v>656.22</v>
      </c>
      <c r="E70" s="33">
        <v>0</v>
      </c>
      <c r="F70" s="33">
        <v>0</v>
      </c>
      <c r="G70" s="34">
        <v>0</v>
      </c>
      <c r="H70" s="33"/>
      <c r="I70" s="34">
        <v>0</v>
      </c>
    </row>
    <row r="71" spans="1:9" x14ac:dyDescent="0.25">
      <c r="A71" s="15" t="s">
        <v>83</v>
      </c>
      <c r="B71" s="16" t="s">
        <v>68</v>
      </c>
      <c r="C71" s="32">
        <v>52283.100000000006</v>
      </c>
      <c r="D71" s="33">
        <v>0</v>
      </c>
      <c r="E71" s="33">
        <v>0</v>
      </c>
      <c r="F71" s="33">
        <v>0</v>
      </c>
      <c r="G71" s="34">
        <v>0</v>
      </c>
      <c r="H71" s="33"/>
      <c r="I71" s="34">
        <v>0</v>
      </c>
    </row>
    <row r="72" spans="1:9" x14ac:dyDescent="0.25">
      <c r="A72" s="15" t="s">
        <v>45</v>
      </c>
      <c r="B72" s="16" t="s">
        <v>2</v>
      </c>
      <c r="C72" s="32">
        <v>0</v>
      </c>
      <c r="D72" s="33">
        <v>194.82999999999998</v>
      </c>
      <c r="E72" s="33">
        <v>631.41000000000008</v>
      </c>
      <c r="F72" s="33">
        <v>738.58</v>
      </c>
      <c r="G72" s="34">
        <v>219.75</v>
      </c>
      <c r="H72" s="33"/>
      <c r="I72" s="34">
        <v>0</v>
      </c>
    </row>
    <row r="73" spans="1:9" x14ac:dyDescent="0.25">
      <c r="A73" s="15" t="s">
        <v>45</v>
      </c>
      <c r="B73" s="16" t="s">
        <v>68</v>
      </c>
      <c r="C73" s="32">
        <v>24412.21</v>
      </c>
      <c r="D73" s="33">
        <v>67576.399999999994</v>
      </c>
      <c r="E73" s="33">
        <v>56019.96</v>
      </c>
      <c r="F73" s="33">
        <v>46858.560000000005</v>
      </c>
      <c r="G73" s="34">
        <v>27528.61</v>
      </c>
      <c r="H73" s="33"/>
      <c r="I73" s="34">
        <v>0</v>
      </c>
    </row>
    <row r="74" spans="1:9" x14ac:dyDescent="0.25">
      <c r="A74" s="15" t="s">
        <v>45</v>
      </c>
      <c r="B74" s="16" t="s">
        <v>15</v>
      </c>
      <c r="C74" s="32">
        <v>146.57999999999998</v>
      </c>
      <c r="D74" s="33">
        <v>442.17</v>
      </c>
      <c r="E74" s="33">
        <v>158.34</v>
      </c>
      <c r="F74" s="33">
        <v>194.73000000000002</v>
      </c>
      <c r="G74" s="34">
        <v>0</v>
      </c>
      <c r="H74" s="33"/>
      <c r="I74" s="34">
        <v>0</v>
      </c>
    </row>
    <row r="75" spans="1:9" x14ac:dyDescent="0.25">
      <c r="A75" s="15" t="s">
        <v>47</v>
      </c>
      <c r="B75" s="16" t="s">
        <v>2</v>
      </c>
      <c r="C75" s="32"/>
      <c r="D75" s="33"/>
      <c r="E75" s="33"/>
      <c r="F75" s="33">
        <v>0</v>
      </c>
      <c r="G75" s="34">
        <v>86.22</v>
      </c>
      <c r="H75" s="33">
        <v>82.38</v>
      </c>
      <c r="I75" s="34">
        <v>170.1</v>
      </c>
    </row>
    <row r="76" spans="1:9" x14ac:dyDescent="0.25">
      <c r="A76" s="15" t="s">
        <v>47</v>
      </c>
      <c r="B76" s="16" t="s">
        <v>68</v>
      </c>
      <c r="C76" s="32"/>
      <c r="D76" s="33"/>
      <c r="E76" s="33"/>
      <c r="F76" s="33">
        <v>0</v>
      </c>
      <c r="G76" s="34">
        <v>13780.439999999999</v>
      </c>
      <c r="H76" s="33"/>
      <c r="I76" s="34">
        <v>8903.42</v>
      </c>
    </row>
    <row r="77" spans="1:9" x14ac:dyDescent="0.25">
      <c r="A77" s="15" t="s">
        <v>47</v>
      </c>
      <c r="B77" s="16" t="s">
        <v>15</v>
      </c>
      <c r="C77" s="32"/>
      <c r="D77" s="33"/>
      <c r="E77" s="33"/>
      <c r="F77" s="33">
        <v>0</v>
      </c>
      <c r="G77" s="34">
        <v>7.7</v>
      </c>
      <c r="H77" s="33">
        <v>185.11</v>
      </c>
      <c r="I77" s="34">
        <v>298.67</v>
      </c>
    </row>
    <row r="78" spans="1:9" x14ac:dyDescent="0.25">
      <c r="A78" s="15" t="s">
        <v>48</v>
      </c>
      <c r="B78" s="16" t="s">
        <v>110</v>
      </c>
      <c r="C78" s="32">
        <v>3948.41</v>
      </c>
      <c r="D78" s="33">
        <v>2189.42</v>
      </c>
      <c r="E78" s="33">
        <v>1236.56</v>
      </c>
      <c r="F78" s="33">
        <v>348.43</v>
      </c>
      <c r="G78" s="34">
        <v>0</v>
      </c>
      <c r="H78" s="33"/>
      <c r="I78" s="34">
        <v>0</v>
      </c>
    </row>
    <row r="79" spans="1:9" x14ac:dyDescent="0.25">
      <c r="A79" s="15" t="s">
        <v>49</v>
      </c>
      <c r="B79" s="16" t="s">
        <v>29</v>
      </c>
      <c r="C79" s="32"/>
      <c r="D79" s="33"/>
      <c r="E79" s="33"/>
      <c r="F79" s="33">
        <v>0</v>
      </c>
      <c r="G79" s="34">
        <v>20054.370000000003</v>
      </c>
      <c r="H79" s="33"/>
      <c r="I79" s="34">
        <v>16423.68</v>
      </c>
    </row>
    <row r="80" spans="1:9" x14ac:dyDescent="0.25">
      <c r="A80" s="15" t="s">
        <v>50</v>
      </c>
      <c r="B80" s="16" t="s">
        <v>51</v>
      </c>
      <c r="C80" s="32">
        <v>20965.519999999997</v>
      </c>
      <c r="D80" s="33">
        <v>3691.6699999999969</v>
      </c>
      <c r="E80" s="33">
        <v>0</v>
      </c>
      <c r="F80" s="33">
        <v>0</v>
      </c>
      <c r="G80" s="34">
        <v>0</v>
      </c>
      <c r="H80" s="33"/>
      <c r="I80" s="34">
        <v>0</v>
      </c>
    </row>
    <row r="81" spans="1:9" x14ac:dyDescent="0.25">
      <c r="A81" s="15" t="s">
        <v>50</v>
      </c>
      <c r="B81" s="16" t="s">
        <v>134</v>
      </c>
      <c r="C81" s="32">
        <v>115153.9</v>
      </c>
      <c r="D81" s="33">
        <v>20940</v>
      </c>
      <c r="E81" s="33">
        <v>0</v>
      </c>
      <c r="F81" s="33">
        <v>0</v>
      </c>
      <c r="G81" s="34">
        <v>0</v>
      </c>
      <c r="H81" s="33"/>
      <c r="I81" s="34">
        <v>0</v>
      </c>
    </row>
    <row r="82" spans="1:9" x14ac:dyDescent="0.25">
      <c r="A82" s="15" t="s">
        <v>52</v>
      </c>
      <c r="B82" s="16" t="s">
        <v>51</v>
      </c>
      <c r="C82" s="32">
        <v>0</v>
      </c>
      <c r="D82" s="33">
        <v>857.9200000000003</v>
      </c>
      <c r="E82" s="33">
        <v>0</v>
      </c>
      <c r="F82" s="33">
        <v>0</v>
      </c>
      <c r="G82" s="34">
        <v>0</v>
      </c>
      <c r="H82" s="33"/>
      <c r="I82" s="34">
        <v>0</v>
      </c>
    </row>
    <row r="83" spans="1:9" x14ac:dyDescent="0.25">
      <c r="A83" s="15" t="s">
        <v>52</v>
      </c>
      <c r="B83" s="16" t="s">
        <v>69</v>
      </c>
      <c r="C83" s="32">
        <v>0</v>
      </c>
      <c r="D83" s="33">
        <v>98546.89</v>
      </c>
      <c r="E83" s="33">
        <v>150257.57</v>
      </c>
      <c r="F83" s="33">
        <v>143923.88</v>
      </c>
      <c r="G83" s="34">
        <v>121427.78</v>
      </c>
      <c r="H83" s="33"/>
      <c r="I83" s="34">
        <v>23670.369999999995</v>
      </c>
    </row>
    <row r="84" spans="1:9" x14ac:dyDescent="0.25">
      <c r="A84" s="15" t="s">
        <v>144</v>
      </c>
      <c r="B84" s="16" t="s">
        <v>69</v>
      </c>
      <c r="C84" s="32"/>
      <c r="D84" s="33"/>
      <c r="E84" s="33"/>
      <c r="F84" s="33"/>
      <c r="G84" s="34">
        <v>0</v>
      </c>
      <c r="H84" s="33">
        <v>29518.499999999993</v>
      </c>
      <c r="I84" s="34">
        <v>86972.829999999987</v>
      </c>
    </row>
    <row r="85" spans="1:9" x14ac:dyDescent="0.25">
      <c r="A85" s="15" t="s">
        <v>54</v>
      </c>
      <c r="B85" s="16" t="s">
        <v>86</v>
      </c>
      <c r="C85" s="32">
        <v>2431.54</v>
      </c>
      <c r="D85" s="33">
        <v>233.89</v>
      </c>
      <c r="E85" s="33">
        <v>0</v>
      </c>
      <c r="F85" s="33">
        <v>0</v>
      </c>
      <c r="G85" s="34">
        <v>0</v>
      </c>
      <c r="H85" s="33"/>
      <c r="I85" s="34">
        <v>0</v>
      </c>
    </row>
    <row r="86" spans="1:9" x14ac:dyDescent="0.25">
      <c r="A86" s="15" t="s">
        <v>54</v>
      </c>
      <c r="B86" s="16" t="s">
        <v>14</v>
      </c>
      <c r="C86" s="32">
        <v>3652.5999999999995</v>
      </c>
      <c r="D86" s="33">
        <v>911.57999999999993</v>
      </c>
      <c r="E86" s="33">
        <v>0</v>
      </c>
      <c r="F86" s="33">
        <v>0</v>
      </c>
      <c r="G86" s="34">
        <v>0</v>
      </c>
      <c r="H86" s="33"/>
      <c r="I86" s="34">
        <v>0</v>
      </c>
    </row>
    <row r="87" spans="1:9" x14ac:dyDescent="0.25">
      <c r="A87" s="15" t="s">
        <v>54</v>
      </c>
      <c r="B87" s="16" t="s">
        <v>55</v>
      </c>
      <c r="C87" s="32">
        <v>0</v>
      </c>
      <c r="D87" s="33">
        <v>1764.0100000000002</v>
      </c>
      <c r="E87" s="33">
        <v>0</v>
      </c>
      <c r="F87" s="33">
        <v>0</v>
      </c>
      <c r="G87" s="34">
        <v>0</v>
      </c>
      <c r="H87" s="33"/>
      <c r="I87" s="34">
        <v>0</v>
      </c>
    </row>
    <row r="88" spans="1:9" x14ac:dyDescent="0.25">
      <c r="A88" s="15" t="s">
        <v>54</v>
      </c>
      <c r="B88" s="16" t="s">
        <v>57</v>
      </c>
      <c r="C88" s="32">
        <v>63488</v>
      </c>
      <c r="D88" s="33">
        <v>16128</v>
      </c>
      <c r="E88" s="33">
        <v>0</v>
      </c>
      <c r="F88" s="33">
        <v>0</v>
      </c>
      <c r="G88" s="34">
        <v>0</v>
      </c>
      <c r="H88" s="33"/>
      <c r="I88" s="34">
        <v>0</v>
      </c>
    </row>
    <row r="89" spans="1:9" x14ac:dyDescent="0.25">
      <c r="A89" s="15" t="s">
        <v>54</v>
      </c>
      <c r="B89" s="16" t="s">
        <v>70</v>
      </c>
      <c r="C89" s="32">
        <v>7290.6</v>
      </c>
      <c r="D89" s="33">
        <v>1743</v>
      </c>
      <c r="E89" s="33">
        <v>0</v>
      </c>
      <c r="F89" s="33">
        <v>0</v>
      </c>
      <c r="G89" s="34">
        <v>0</v>
      </c>
      <c r="H89" s="33"/>
      <c r="I89" s="34">
        <v>0</v>
      </c>
    </row>
    <row r="90" spans="1:9" x14ac:dyDescent="0.25">
      <c r="A90" s="15" t="s">
        <v>56</v>
      </c>
      <c r="B90" s="16" t="s">
        <v>14</v>
      </c>
      <c r="C90" s="32">
        <v>0</v>
      </c>
      <c r="D90" s="33">
        <v>2581.5599999999995</v>
      </c>
      <c r="E90" s="33">
        <v>3865.0399999999995</v>
      </c>
      <c r="F90" s="33">
        <v>3584.84</v>
      </c>
      <c r="G90" s="34">
        <v>3281.09</v>
      </c>
      <c r="H90" s="33"/>
      <c r="I90" s="34">
        <v>650.4</v>
      </c>
    </row>
    <row r="91" spans="1:9" x14ac:dyDescent="0.25">
      <c r="A91" s="15" t="s">
        <v>56</v>
      </c>
      <c r="B91" s="16" t="s">
        <v>2</v>
      </c>
      <c r="C91" s="32">
        <v>0</v>
      </c>
      <c r="D91" s="33">
        <v>4202.95</v>
      </c>
      <c r="E91" s="33">
        <v>12997.25</v>
      </c>
      <c r="F91" s="33">
        <v>26409.75</v>
      </c>
      <c r="G91" s="34">
        <v>34297.15</v>
      </c>
      <c r="H91" s="33"/>
      <c r="I91" s="34">
        <v>25168.25</v>
      </c>
    </row>
    <row r="92" spans="1:9" x14ac:dyDescent="0.25">
      <c r="A92" s="15" t="s">
        <v>56</v>
      </c>
      <c r="B92" s="16" t="s">
        <v>55</v>
      </c>
      <c r="C92" s="32">
        <v>0</v>
      </c>
      <c r="D92" s="33">
        <v>6906.81</v>
      </c>
      <c r="E92" s="33">
        <v>9075.0099999999984</v>
      </c>
      <c r="F92" s="33">
        <v>0</v>
      </c>
      <c r="G92" s="34">
        <v>0</v>
      </c>
      <c r="H92" s="33"/>
      <c r="I92" s="34">
        <v>0</v>
      </c>
    </row>
    <row r="93" spans="1:9" x14ac:dyDescent="0.25">
      <c r="A93" s="15" t="s">
        <v>56</v>
      </c>
      <c r="B93" s="16" t="s">
        <v>57</v>
      </c>
      <c r="C93" s="32">
        <v>0</v>
      </c>
      <c r="D93" s="33">
        <v>26335</v>
      </c>
      <c r="E93" s="33">
        <v>36989</v>
      </c>
      <c r="F93" s="33">
        <v>32814</v>
      </c>
      <c r="G93" s="34">
        <v>15752</v>
      </c>
      <c r="H93" s="33"/>
      <c r="I93" s="34">
        <v>0</v>
      </c>
    </row>
    <row r="94" spans="1:9" x14ac:dyDescent="0.25">
      <c r="A94" s="15" t="s">
        <v>56</v>
      </c>
      <c r="B94" s="16" t="s">
        <v>151</v>
      </c>
      <c r="C94" s="32"/>
      <c r="D94" s="33"/>
      <c r="E94" s="33"/>
      <c r="F94" s="33"/>
      <c r="G94" s="34">
        <v>0</v>
      </c>
      <c r="H94" s="33"/>
      <c r="I94" s="34">
        <v>482.6</v>
      </c>
    </row>
    <row r="95" spans="1:9" x14ac:dyDescent="0.25">
      <c r="A95" s="15" t="s">
        <v>56</v>
      </c>
      <c r="B95" s="16" t="s">
        <v>70</v>
      </c>
      <c r="C95" s="32">
        <v>0</v>
      </c>
      <c r="D95" s="33">
        <v>6680.6758642905388</v>
      </c>
      <c r="E95" s="33">
        <v>109</v>
      </c>
      <c r="F95" s="33">
        <v>11043.300000000001</v>
      </c>
      <c r="G95" s="34">
        <v>12294.819</v>
      </c>
      <c r="H95" s="33"/>
      <c r="I95" s="34">
        <v>3556.0259999999998</v>
      </c>
    </row>
    <row r="96" spans="1:9" x14ac:dyDescent="0.25">
      <c r="A96" s="15" t="s">
        <v>155</v>
      </c>
      <c r="B96" s="16" t="s">
        <v>126</v>
      </c>
      <c r="C96" s="32"/>
      <c r="D96" s="33"/>
      <c r="E96" s="33"/>
      <c r="F96" s="33"/>
      <c r="G96" s="34">
        <v>0</v>
      </c>
      <c r="H96" s="33">
        <v>10056</v>
      </c>
      <c r="I96" s="34">
        <v>19818.059999999998</v>
      </c>
    </row>
    <row r="97" spans="1:9" x14ac:dyDescent="0.25">
      <c r="A97" s="15" t="s">
        <v>155</v>
      </c>
      <c r="B97" s="16" t="s">
        <v>14</v>
      </c>
      <c r="C97" s="32"/>
      <c r="D97" s="33"/>
      <c r="E97" s="33"/>
      <c r="F97" s="33"/>
      <c r="G97" s="34">
        <v>0</v>
      </c>
      <c r="H97" s="33">
        <v>813.61999999999989</v>
      </c>
      <c r="I97" s="34">
        <v>1825.6999999999998</v>
      </c>
    </row>
    <row r="98" spans="1:9" x14ac:dyDescent="0.25">
      <c r="A98" s="15" t="s">
        <v>155</v>
      </c>
      <c r="B98" s="16" t="s">
        <v>2</v>
      </c>
      <c r="C98" s="32"/>
      <c r="D98" s="33"/>
      <c r="E98" s="33"/>
      <c r="F98" s="33"/>
      <c r="G98" s="34">
        <v>0</v>
      </c>
      <c r="H98" s="33">
        <v>19353.82</v>
      </c>
      <c r="I98" s="34">
        <v>38074.210000000006</v>
      </c>
    </row>
    <row r="99" spans="1:9" x14ac:dyDescent="0.25">
      <c r="A99" s="15" t="s">
        <v>155</v>
      </c>
      <c r="B99" s="16" t="s">
        <v>151</v>
      </c>
      <c r="C99" s="32"/>
      <c r="D99" s="33"/>
      <c r="E99" s="33"/>
      <c r="F99" s="33"/>
      <c r="G99" s="34">
        <v>0</v>
      </c>
      <c r="H99" s="33">
        <v>-38.5</v>
      </c>
      <c r="I99" s="34">
        <v>-38.5</v>
      </c>
    </row>
    <row r="100" spans="1:9" x14ac:dyDescent="0.25">
      <c r="A100" s="15" t="s">
        <v>155</v>
      </c>
      <c r="B100" s="16" t="s">
        <v>70</v>
      </c>
      <c r="C100" s="32"/>
      <c r="D100" s="33"/>
      <c r="E100" s="33"/>
      <c r="F100" s="33"/>
      <c r="G100" s="34">
        <v>0</v>
      </c>
      <c r="H100" s="33">
        <v>4118.4359999999997</v>
      </c>
      <c r="I100" s="34">
        <v>6781.5360000000001</v>
      </c>
    </row>
    <row r="101" spans="1:9" x14ac:dyDescent="0.25">
      <c r="A101" s="15" t="s">
        <v>72</v>
      </c>
      <c r="B101" s="16" t="s">
        <v>70</v>
      </c>
      <c r="C101" s="32">
        <v>0</v>
      </c>
      <c r="D101" s="33">
        <v>0</v>
      </c>
      <c r="E101" s="33">
        <v>0</v>
      </c>
      <c r="F101" s="33">
        <v>973.7</v>
      </c>
      <c r="G101" s="34">
        <v>1366.0909999999999</v>
      </c>
      <c r="H101" s="33">
        <v>457.60400000000004</v>
      </c>
      <c r="I101" s="34">
        <v>1148.6179999999999</v>
      </c>
    </row>
    <row r="102" spans="1:9" ht="15.75" thickBot="1" x14ac:dyDescent="0.3">
      <c r="A102" s="30" t="s">
        <v>61</v>
      </c>
      <c r="B102" s="31" t="s">
        <v>62</v>
      </c>
      <c r="C102" s="32">
        <v>13857.180000000002</v>
      </c>
      <c r="D102" s="33">
        <v>1040.8</v>
      </c>
      <c r="E102" s="33">
        <v>0</v>
      </c>
      <c r="F102" s="33">
        <v>0</v>
      </c>
      <c r="G102" s="34">
        <v>0</v>
      </c>
      <c r="H102" s="33"/>
      <c r="I102" s="34">
        <v>0</v>
      </c>
    </row>
    <row r="103" spans="1:9" x14ac:dyDescent="0.25">
      <c r="A103" s="35"/>
      <c r="B103" s="36" t="s">
        <v>0</v>
      </c>
      <c r="C103" s="37">
        <f>SUMIF($A$1:$A$102,$B103,C$1:C$102)</f>
        <v>34714.539999999994</v>
      </c>
      <c r="D103" s="37">
        <f>SUMIF($A$1:$A$102,$B103,D$1:D$102)</f>
        <v>15017.43</v>
      </c>
      <c r="E103" s="37">
        <f>SUMIF($A$1:$A$102,$B103,E$1:E$102)</f>
        <v>21487.67</v>
      </c>
      <c r="F103" s="37">
        <f>SUMIF($A$1:$A$102,$B103,F$1:F$102)</f>
        <v>0</v>
      </c>
      <c r="G103" s="38">
        <f>SUMIF($A$1:$A$102,$B103,G$1:G$102)</f>
        <v>0</v>
      </c>
      <c r="H103" s="39">
        <f>SUMIF($A$1:$A$102,$B103,H$1:H$102)</f>
        <v>0</v>
      </c>
      <c r="I103" s="38">
        <f>SUMIF($A$1:$A$102,$B103,I$1:I$102)</f>
        <v>0</v>
      </c>
    </row>
    <row r="104" spans="1:9" x14ac:dyDescent="0.25">
      <c r="A104" s="24"/>
      <c r="B104" s="23" t="s">
        <v>7</v>
      </c>
      <c r="C104" s="20">
        <f>SUMIF($A$1:$A$102,$B104,C$1:C$102)</f>
        <v>0</v>
      </c>
      <c r="D104" s="20">
        <f>SUMIF($A$1:$A$102,$B104,D$1:D$102)</f>
        <v>0</v>
      </c>
      <c r="E104" s="20">
        <f>SUMIF($A$1:$A$102,$B104,E$1:E$102)</f>
        <v>2450.4899999999998</v>
      </c>
      <c r="F104" s="20">
        <f>SUMIF($A$1:$A$102,$B104,F$1:F$102)</f>
        <v>24711.149999999998</v>
      </c>
      <c r="G104" s="21">
        <f>SUMIF($A$1:$A$102,$B104,G$1:G$102)</f>
        <v>10865.62</v>
      </c>
      <c r="H104" s="22">
        <f>SUMIF($A$1:$A$102,$B104,H$1:H$102)</f>
        <v>995.58999999999992</v>
      </c>
      <c r="I104" s="21">
        <f>SUMIF($A$1:$A$102,$B104,I$1:I$102)</f>
        <v>15936.25</v>
      </c>
    </row>
    <row r="105" spans="1:9" x14ac:dyDescent="0.25">
      <c r="A105" s="24"/>
      <c r="B105" s="23" t="s">
        <v>8</v>
      </c>
      <c r="C105" s="20">
        <f>SUMIF($A$1:$A$102,$B105,C$1:C$102)</f>
        <v>0</v>
      </c>
      <c r="D105" s="20">
        <f>SUMIF($A$1:$A$102,$B105,D$1:D$102)</f>
        <v>2812.42</v>
      </c>
      <c r="E105" s="20">
        <f>SUMIF($A$1:$A$102,$B105,E$1:E$102)</f>
        <v>6217.37</v>
      </c>
      <c r="F105" s="20">
        <f>SUMIF($A$1:$A$102,$B105,F$1:F$102)</f>
        <v>12228.55</v>
      </c>
      <c r="G105" s="21">
        <f>SUMIF($A$1:$A$102,$B105,G$1:G$102)</f>
        <v>11563.69</v>
      </c>
      <c r="H105" s="22">
        <f>SUMIF($A$1:$A$102,$B105,H$1:H$102)</f>
        <v>0</v>
      </c>
      <c r="I105" s="21">
        <f>SUMIF($A$1:$A$102,$B105,I$1:I$102)</f>
        <v>50473.680000000008</v>
      </c>
    </row>
    <row r="106" spans="1:9" x14ac:dyDescent="0.25">
      <c r="A106" s="24"/>
      <c r="B106" s="23" t="s">
        <v>154</v>
      </c>
      <c r="C106" s="20">
        <f>SUMIF($A$1:$A$102,$B106,C$1:C$102)</f>
        <v>0</v>
      </c>
      <c r="D106" s="20">
        <f>SUMIF($A$1:$A$102,$B106,D$1:D$102)</f>
        <v>0</v>
      </c>
      <c r="E106" s="20">
        <f>SUMIF($A$1:$A$102,$B106,E$1:E$102)</f>
        <v>0</v>
      </c>
      <c r="F106" s="20">
        <f>SUMIF($A$1:$A$102,$B106,F$1:F$102)</f>
        <v>0</v>
      </c>
      <c r="G106" s="21">
        <f>SUMIF($A$1:$A$102,$B106,G$1:G$102)</f>
        <v>0</v>
      </c>
      <c r="H106" s="22">
        <f>SUMIF($A$1:$A$102,$B106,H$1:H$102)</f>
        <v>3030.2000000000007</v>
      </c>
      <c r="I106" s="21">
        <f>SUMIF($A$1:$A$102,$B106,I$1:I$102)</f>
        <v>3788.7500000000009</v>
      </c>
    </row>
    <row r="107" spans="1:9" x14ac:dyDescent="0.25">
      <c r="A107" s="24"/>
      <c r="B107" s="23" t="s">
        <v>13</v>
      </c>
      <c r="C107" s="20">
        <f>SUMIF($A$1:$A$102,$B107,C$1:C$102)</f>
        <v>138269.28</v>
      </c>
      <c r="D107" s="20">
        <f>SUMIF($A$1:$A$102,$B107,D$1:D$102)</f>
        <v>108220.05999999995</v>
      </c>
      <c r="E107" s="20">
        <f>SUMIF($A$1:$A$102,$B107,E$1:E$102)</f>
        <v>61522.839999999967</v>
      </c>
      <c r="F107" s="20">
        <f>SUMIF($A$1:$A$102,$B107,F$1:F$102)</f>
        <v>0</v>
      </c>
      <c r="G107" s="21">
        <f>SUMIF($A$1:$A$102,$B107,G$1:G$102)</f>
        <v>0</v>
      </c>
      <c r="H107" s="22">
        <f>SUMIF($A$1:$A$102,$B107,H$1:H$102)</f>
        <v>0</v>
      </c>
      <c r="I107" s="21">
        <f>SUMIF($A$1:$A$102,$B107,I$1:I$102)</f>
        <v>0</v>
      </c>
    </row>
    <row r="108" spans="1:9" x14ac:dyDescent="0.25">
      <c r="A108" s="24"/>
      <c r="B108" s="23" t="s">
        <v>17</v>
      </c>
      <c r="C108" s="20">
        <f>SUMIF($A$1:$A$102,$B108,C$1:C$102)</f>
        <v>0</v>
      </c>
      <c r="D108" s="20">
        <f>SUMIF($A$1:$A$102,$B108,D$1:D$102)</f>
        <v>0</v>
      </c>
      <c r="E108" s="20">
        <f>SUMIF($A$1:$A$102,$B108,E$1:E$102)</f>
        <v>42549.95</v>
      </c>
      <c r="F108" s="20">
        <f>SUMIF($A$1:$A$102,$B108,F$1:F$102)</f>
        <v>94136.34</v>
      </c>
      <c r="G108" s="21">
        <f>SUMIF($A$1:$A$102,$B108,G$1:G$102)</f>
        <v>47122.03</v>
      </c>
      <c r="H108" s="22">
        <f>SUMIF($A$1:$A$102,$B108,H$1:H$102)</f>
        <v>27170.910000000003</v>
      </c>
      <c r="I108" s="21">
        <f>SUMIF($A$1:$A$102,$B108,I$1:I$102)</f>
        <v>69835.700000000012</v>
      </c>
    </row>
    <row r="109" spans="1:9" x14ac:dyDescent="0.25">
      <c r="A109" s="24"/>
      <c r="B109" s="23" t="s">
        <v>18</v>
      </c>
      <c r="C109" s="20">
        <f>SUMIF($A$1:$A$102,$B109,C$1:C$102)</f>
        <v>43959.659999999996</v>
      </c>
      <c r="D109" s="20">
        <f>SUMIF($A$1:$A$102,$B109,D$1:D$102)</f>
        <v>62536.251500000013</v>
      </c>
      <c r="E109" s="20">
        <f>SUMIF($A$1:$A$102,$B109,E$1:E$102)</f>
        <v>33622.75</v>
      </c>
      <c r="F109" s="20">
        <f>SUMIF($A$1:$A$102,$B109,F$1:F$102)</f>
        <v>0</v>
      </c>
      <c r="G109" s="21">
        <f>SUMIF($A$1:$A$102,$B109,G$1:G$102)</f>
        <v>0</v>
      </c>
      <c r="H109" s="22">
        <f>SUMIF($A$1:$A$102,$B109,H$1:H$102)</f>
        <v>0</v>
      </c>
      <c r="I109" s="21">
        <f>SUMIF($A$1:$A$102,$B109,I$1:I$102)</f>
        <v>0</v>
      </c>
    </row>
    <row r="110" spans="1:9" x14ac:dyDescent="0.25">
      <c r="A110" s="24"/>
      <c r="B110" s="23" t="s">
        <v>25</v>
      </c>
      <c r="C110" s="20">
        <f>SUMIF($A$1:$A$102,$B110,C$1:C$102)</f>
        <v>0</v>
      </c>
      <c r="D110" s="20">
        <f>SUMIF($A$1:$A$102,$B110,D$1:D$102)</f>
        <v>0</v>
      </c>
      <c r="E110" s="20">
        <f>SUMIF($A$1:$A$102,$B110,E$1:E$102)</f>
        <v>24362.699999999997</v>
      </c>
      <c r="F110" s="20">
        <f>SUMIF($A$1:$A$102,$B110,F$1:F$102)</f>
        <v>60502.130000000005</v>
      </c>
      <c r="G110" s="21">
        <f>SUMIF($A$1:$A$102,$B110,G$1:G$102)</f>
        <v>33940.42</v>
      </c>
      <c r="H110" s="22">
        <f>SUMIF($A$1:$A$102,$B110,H$1:H$102)</f>
        <v>16174.469999999998</v>
      </c>
      <c r="I110" s="21">
        <f>SUMIF($A$1:$A$102,$B110,I$1:I$102)</f>
        <v>41763.299999999996</v>
      </c>
    </row>
    <row r="111" spans="1:9" x14ac:dyDescent="0.25">
      <c r="A111" s="24"/>
      <c r="B111" s="23" t="s">
        <v>73</v>
      </c>
      <c r="C111" s="20">
        <f>SUMIF($A$1:$A$102,$B111,C$1:C$102)</f>
        <v>442.33</v>
      </c>
      <c r="D111" s="20">
        <f>SUMIF($A$1:$A$102,$B111,D$1:D$102)</f>
        <v>6974.73</v>
      </c>
      <c r="E111" s="20">
        <f>SUMIF($A$1:$A$102,$B111,E$1:E$102)</f>
        <v>7850.2400000000007</v>
      </c>
      <c r="F111" s="20">
        <f>SUMIF($A$1:$A$102,$B111,F$1:F$102)</f>
        <v>8384.16</v>
      </c>
      <c r="G111" s="21">
        <f>SUMIF($A$1:$A$102,$B111,G$1:G$102)</f>
        <v>8225.5</v>
      </c>
      <c r="H111" s="22">
        <f>SUMIF($A$1:$A$102,$B111,H$1:H$102)</f>
        <v>0</v>
      </c>
      <c r="I111" s="21">
        <f>SUMIF($A$1:$A$102,$B111,I$1:I$102)</f>
        <v>0</v>
      </c>
    </row>
    <row r="112" spans="1:9" x14ac:dyDescent="0.25">
      <c r="A112" s="24"/>
      <c r="B112" s="23" t="s">
        <v>142</v>
      </c>
      <c r="C112" s="20">
        <f>SUMIF($A$1:$A$102,$B112,C$1:C$102)</f>
        <v>0</v>
      </c>
      <c r="D112" s="20">
        <f>SUMIF($A$1:$A$102,$B112,D$1:D$102)</f>
        <v>0</v>
      </c>
      <c r="E112" s="20">
        <f>SUMIF($A$1:$A$102,$B112,E$1:E$102)</f>
        <v>0</v>
      </c>
      <c r="F112" s="20">
        <f>SUMIF($A$1:$A$102,$B112,F$1:F$102)</f>
        <v>0</v>
      </c>
      <c r="G112" s="21">
        <f>SUMIF($A$1:$A$102,$B112,G$1:G$102)</f>
        <v>0</v>
      </c>
      <c r="H112" s="22">
        <f>SUMIF($A$1:$A$102,$B112,H$1:H$102)</f>
        <v>3261.9800000000005</v>
      </c>
      <c r="I112" s="21">
        <f>SUMIF($A$1:$A$102,$B112,I$1:I$102)</f>
        <v>13461.52</v>
      </c>
    </row>
    <row r="113" spans="1:9" x14ac:dyDescent="0.25">
      <c r="A113" s="24"/>
      <c r="B113" s="23" t="s">
        <v>26</v>
      </c>
      <c r="C113" s="20">
        <f>SUMIF($A$1:$A$102,$B113,C$1:C$102)</f>
        <v>113791.21</v>
      </c>
      <c r="D113" s="20">
        <f>SUMIF($A$1:$A$102,$B113,D$1:D$102)</f>
        <v>139438.41999999998</v>
      </c>
      <c r="E113" s="20">
        <f>SUMIF($A$1:$A$102,$B113,E$1:E$102)</f>
        <v>0</v>
      </c>
      <c r="F113" s="20">
        <f>SUMIF($A$1:$A$102,$B113,F$1:F$102)</f>
        <v>0</v>
      </c>
      <c r="G113" s="21">
        <f>SUMIF($A$1:$A$102,$B113,G$1:G$102)</f>
        <v>0</v>
      </c>
      <c r="H113" s="22">
        <f>SUMIF($A$1:$A$102,$B113,H$1:H$102)</f>
        <v>0</v>
      </c>
      <c r="I113" s="21">
        <f>SUMIF($A$1:$A$102,$B113,I$1:I$102)</f>
        <v>0</v>
      </c>
    </row>
    <row r="114" spans="1:9" x14ac:dyDescent="0.25">
      <c r="A114" s="24"/>
      <c r="B114" s="23" t="s">
        <v>28</v>
      </c>
      <c r="C114" s="20">
        <f>SUMIF($A$1:$A$102,$B114,C$1:C$102)</f>
        <v>0</v>
      </c>
      <c r="D114" s="20">
        <f>SUMIF($A$1:$A$102,$B114,D$1:D$102)</f>
        <v>0</v>
      </c>
      <c r="E114" s="20">
        <f>SUMIF($A$1:$A$102,$B114,E$1:E$102)</f>
        <v>142869.43999999997</v>
      </c>
      <c r="F114" s="20">
        <f>SUMIF($A$1:$A$102,$B114,F$1:F$102)</f>
        <v>109811.13</v>
      </c>
      <c r="G114" s="21">
        <f>SUMIF($A$1:$A$102,$B114,G$1:G$102)</f>
        <v>85252.76</v>
      </c>
      <c r="H114" s="22">
        <f>SUMIF($A$1:$A$102,$B114,H$1:H$102)</f>
        <v>30380.37</v>
      </c>
      <c r="I114" s="21">
        <f>SUMIF($A$1:$A$102,$B114,I$1:I$102)</f>
        <v>121070.17000000001</v>
      </c>
    </row>
    <row r="115" spans="1:9" x14ac:dyDescent="0.25">
      <c r="A115" s="24"/>
      <c r="B115" s="23" t="s">
        <v>30</v>
      </c>
      <c r="C115" s="20">
        <f>SUMIF($A$1:$A$102,$B115,C$1:C$102)</f>
        <v>89586.940000000017</v>
      </c>
      <c r="D115" s="20">
        <f>SUMIF($A$1:$A$102,$B115,D$1:D$102)</f>
        <v>16470.129999999997</v>
      </c>
      <c r="E115" s="20">
        <f>SUMIF($A$1:$A$102,$B115,E$1:E$102)</f>
        <v>0</v>
      </c>
      <c r="F115" s="20">
        <f>SUMIF($A$1:$A$102,$B115,F$1:F$102)</f>
        <v>0</v>
      </c>
      <c r="G115" s="21">
        <f>SUMIF($A$1:$A$102,$B115,G$1:G$102)</f>
        <v>0</v>
      </c>
      <c r="H115" s="22">
        <f>SUMIF($A$1:$A$102,$B115,H$1:H$102)</f>
        <v>0</v>
      </c>
      <c r="I115" s="21">
        <f>SUMIF($A$1:$A$102,$B115,I$1:I$102)</f>
        <v>0</v>
      </c>
    </row>
    <row r="116" spans="1:9" x14ac:dyDescent="0.25">
      <c r="A116" s="24"/>
      <c r="B116" s="23" t="s">
        <v>31</v>
      </c>
      <c r="C116" s="20">
        <f>SUMIF($A$1:$A$102,$B116,C$1:C$102)</f>
        <v>0</v>
      </c>
      <c r="D116" s="20">
        <f>SUMIF($A$1:$A$102,$B116,D$1:D$102)</f>
        <v>44843.26</v>
      </c>
      <c r="E116" s="20">
        <f>SUMIF($A$1:$A$102,$B116,E$1:E$102)</f>
        <v>41417.42</v>
      </c>
      <c r="F116" s="20">
        <f>SUMIF($A$1:$A$102,$B116,F$1:F$102)</f>
        <v>63761.599999999999</v>
      </c>
      <c r="G116" s="21">
        <f>SUMIF($A$1:$A$102,$B116,G$1:G$102)</f>
        <v>6437.2000000000007</v>
      </c>
      <c r="H116" s="22">
        <f>SUMIF($A$1:$A$102,$B116,H$1:H$102)</f>
        <v>0</v>
      </c>
      <c r="I116" s="21">
        <f>SUMIF($A$1:$A$102,$B116,I$1:I$102)</f>
        <v>390.07</v>
      </c>
    </row>
    <row r="117" spans="1:9" x14ac:dyDescent="0.25">
      <c r="A117" s="24"/>
      <c r="B117" s="23" t="s">
        <v>146</v>
      </c>
      <c r="C117" s="20">
        <f>SUMIF($A$1:$A$102,$B117,C$1:C$102)</f>
        <v>0</v>
      </c>
      <c r="D117" s="20">
        <f>SUMIF($A$1:$A$102,$B117,D$1:D$102)</f>
        <v>0</v>
      </c>
      <c r="E117" s="20">
        <f>SUMIF($A$1:$A$102,$B117,E$1:E$102)</f>
        <v>0</v>
      </c>
      <c r="F117" s="20">
        <f>SUMIF($A$1:$A$102,$B117,F$1:F$102)</f>
        <v>0</v>
      </c>
      <c r="G117" s="21">
        <f>SUMIF($A$1:$A$102,$B117,G$1:G$102)</f>
        <v>0</v>
      </c>
      <c r="H117" s="22">
        <f>SUMIF($A$1:$A$102,$B117,H$1:H$102)</f>
        <v>20</v>
      </c>
      <c r="I117" s="21">
        <f>SUMIF($A$1:$A$102,$B117,I$1:I$102)</f>
        <v>20</v>
      </c>
    </row>
    <row r="118" spans="1:9" x14ac:dyDescent="0.25">
      <c r="A118" s="24"/>
      <c r="B118" s="23" t="s">
        <v>32</v>
      </c>
      <c r="C118" s="20">
        <f>SUMIF($A$1:$A$102,$B118,C$1:C$102)</f>
        <v>126096.73</v>
      </c>
      <c r="D118" s="20">
        <f>SUMIF($A$1:$A$102,$B118,D$1:D$102)</f>
        <v>101434.65000000002</v>
      </c>
      <c r="E118" s="20">
        <f>SUMIF($A$1:$A$102,$B118,E$1:E$102)</f>
        <v>72251.819999999992</v>
      </c>
      <c r="F118" s="20">
        <f>SUMIF($A$1:$A$102,$B118,F$1:F$102)</f>
        <v>21257.49</v>
      </c>
      <c r="G118" s="21">
        <f>SUMIF($A$1:$A$102,$B118,G$1:G$102)</f>
        <v>0</v>
      </c>
      <c r="H118" s="22">
        <f>SUMIF($A$1:$A$102,$B118,H$1:H$102)</f>
        <v>0</v>
      </c>
      <c r="I118" s="21">
        <f>SUMIF($A$1:$A$102,$B118,I$1:I$102)</f>
        <v>0</v>
      </c>
    </row>
    <row r="119" spans="1:9" x14ac:dyDescent="0.25">
      <c r="A119" s="24"/>
      <c r="B119" s="23" t="s">
        <v>34</v>
      </c>
      <c r="C119" s="20">
        <f>SUMIF($A$1:$A$102,$B119,C$1:C$102)</f>
        <v>0</v>
      </c>
      <c r="D119" s="20">
        <f>SUMIF($A$1:$A$102,$B119,D$1:D$102)</f>
        <v>0</v>
      </c>
      <c r="E119" s="20">
        <f>SUMIF($A$1:$A$102,$B119,E$1:E$102)</f>
        <v>0</v>
      </c>
      <c r="F119" s="20">
        <f>SUMIF($A$1:$A$102,$B119,F$1:F$102)</f>
        <v>55123.55</v>
      </c>
      <c r="G119" s="21">
        <f>SUMIF($A$1:$A$102,$B119,G$1:G$102)</f>
        <v>113810.08</v>
      </c>
      <c r="H119" s="22">
        <f>SUMIF($A$1:$A$102,$B119,H$1:H$102)</f>
        <v>29790.65</v>
      </c>
      <c r="I119" s="21">
        <f>SUMIF($A$1:$A$102,$B119,I$1:I$102)</f>
        <v>118926.58</v>
      </c>
    </row>
    <row r="120" spans="1:9" x14ac:dyDescent="0.25">
      <c r="A120" s="24"/>
      <c r="B120" s="23" t="s">
        <v>35</v>
      </c>
      <c r="C120" s="20">
        <f>SUMIF($A$1:$A$102,$B120,C$1:C$102)</f>
        <v>91764.530000000013</v>
      </c>
      <c r="D120" s="20">
        <f>SUMIF($A$1:$A$102,$B120,D$1:D$102)</f>
        <v>85437.87999999999</v>
      </c>
      <c r="E120" s="20">
        <f>SUMIF($A$1:$A$102,$B120,E$1:E$102)</f>
        <v>51864.840000000004</v>
      </c>
      <c r="F120" s="20">
        <f>SUMIF($A$1:$A$102,$B120,F$1:F$102)</f>
        <v>0</v>
      </c>
      <c r="G120" s="21">
        <f>SUMIF($A$1:$A$102,$B120,G$1:G$102)</f>
        <v>0</v>
      </c>
      <c r="H120" s="22">
        <f>SUMIF($A$1:$A$102,$B120,H$1:H$102)</f>
        <v>0</v>
      </c>
      <c r="I120" s="21">
        <f>SUMIF($A$1:$A$102,$B120,I$1:I$102)</f>
        <v>0</v>
      </c>
    </row>
    <row r="121" spans="1:9" x14ac:dyDescent="0.25">
      <c r="A121" s="24"/>
      <c r="B121" s="23" t="s">
        <v>38</v>
      </c>
      <c r="C121" s="20">
        <f>SUMIF($A$1:$A$102,$B121,C$1:C$102)</f>
        <v>0</v>
      </c>
      <c r="D121" s="20">
        <f>SUMIF($A$1:$A$102,$B121,D$1:D$102)</f>
        <v>0</v>
      </c>
      <c r="E121" s="20">
        <f>SUMIF($A$1:$A$102,$B121,E$1:E$102)</f>
        <v>24574.559999999998</v>
      </c>
      <c r="F121" s="20">
        <f>SUMIF($A$1:$A$102,$B121,F$1:F$102)</f>
        <v>71990.22</v>
      </c>
      <c r="G121" s="21">
        <f>SUMIF($A$1:$A$102,$B121,G$1:G$102)</f>
        <v>67002.91</v>
      </c>
      <c r="H121" s="22">
        <f>SUMIF($A$1:$A$102,$B121,H$1:H$102)</f>
        <v>0</v>
      </c>
      <c r="I121" s="21">
        <f>SUMIF($A$1:$A$102,$B121,I$1:I$102)</f>
        <v>14573.34</v>
      </c>
    </row>
    <row r="122" spans="1:9" x14ac:dyDescent="0.25">
      <c r="A122" s="24"/>
      <c r="B122" s="23" t="s">
        <v>39</v>
      </c>
      <c r="C122" s="20">
        <f>SUMIF($A$1:$A$102,$B122,C$1:C$102)</f>
        <v>8037.48</v>
      </c>
      <c r="D122" s="20">
        <f>SUMIF($A$1:$A$102,$B122,D$1:D$102)</f>
        <v>3660.7999999999997</v>
      </c>
      <c r="E122" s="20">
        <f>SUMIF($A$1:$A$102,$B122,E$1:E$102)</f>
        <v>0</v>
      </c>
      <c r="F122" s="20">
        <f>SUMIF($A$1:$A$102,$B122,F$1:F$102)</f>
        <v>0</v>
      </c>
      <c r="G122" s="21">
        <f>SUMIF($A$1:$A$102,$B122,G$1:G$102)</f>
        <v>0</v>
      </c>
      <c r="H122" s="22">
        <f>SUMIF($A$1:$A$102,$B122,H$1:H$102)</f>
        <v>0</v>
      </c>
      <c r="I122" s="21">
        <f>SUMIF($A$1:$A$102,$B122,I$1:I$102)</f>
        <v>0</v>
      </c>
    </row>
    <row r="123" spans="1:9" x14ac:dyDescent="0.25">
      <c r="A123" s="24"/>
      <c r="B123" s="23" t="s">
        <v>143</v>
      </c>
      <c r="C123" s="20">
        <f>SUMIF($A$1:$A$102,$B123,C$1:C$102)</f>
        <v>0</v>
      </c>
      <c r="D123" s="20">
        <f>SUMIF($A$1:$A$102,$B123,D$1:D$102)</f>
        <v>0</v>
      </c>
      <c r="E123" s="20">
        <f>SUMIF($A$1:$A$102,$B123,E$1:E$102)</f>
        <v>0</v>
      </c>
      <c r="F123" s="20">
        <f>SUMIF($A$1:$A$102,$B123,F$1:F$102)</f>
        <v>0</v>
      </c>
      <c r="G123" s="21">
        <f>SUMIF($A$1:$A$102,$B123,G$1:G$102)</f>
        <v>0</v>
      </c>
      <c r="H123" s="22">
        <f>SUMIF($A$1:$A$102,$B123,H$1:H$102)</f>
        <v>2956.05</v>
      </c>
      <c r="I123" s="21">
        <f>SUMIF($A$1:$A$102,$B123,I$1:I$102)</f>
        <v>4591.25</v>
      </c>
    </row>
    <row r="124" spans="1:9" x14ac:dyDescent="0.25">
      <c r="A124" s="24"/>
      <c r="B124" s="23" t="s">
        <v>41</v>
      </c>
      <c r="C124" s="20">
        <f>SUMIF($A$1:$A$102,$B124,C$1:C$102)</f>
        <v>0</v>
      </c>
      <c r="D124" s="20">
        <f>SUMIF($A$1:$A$102,$B124,D$1:D$102)</f>
        <v>2372.7199999999998</v>
      </c>
      <c r="E124" s="20">
        <f>SUMIF($A$1:$A$102,$B124,E$1:E$102)</f>
        <v>6889.02</v>
      </c>
      <c r="F124" s="20">
        <f>SUMIF($A$1:$A$102,$B124,F$1:F$102)</f>
        <v>7101.84</v>
      </c>
      <c r="G124" s="21">
        <f>SUMIF($A$1:$A$102,$B124,G$1:G$102)</f>
        <v>5479.9</v>
      </c>
      <c r="H124" s="22">
        <f>SUMIF($A$1:$A$102,$B124,H$1:H$102)</f>
        <v>0</v>
      </c>
      <c r="I124" s="21">
        <f>SUMIF($A$1:$A$102,$B124,I$1:I$102)</f>
        <v>1563.25</v>
      </c>
    </row>
    <row r="125" spans="1:9" x14ac:dyDescent="0.25">
      <c r="A125" s="24" t="s">
        <v>139</v>
      </c>
      <c r="B125" s="23" t="s">
        <v>43</v>
      </c>
      <c r="C125" s="20">
        <f>SUMIF($A$1:$A$102,$B125,C$1:C$102)</f>
        <v>7374.8000000000011</v>
      </c>
      <c r="D125" s="20">
        <f>SUMIF($A$1:$A$102,$B125,D$1:D$102)</f>
        <v>656.22</v>
      </c>
      <c r="E125" s="20">
        <f>SUMIF($A$1:$A$102,$B125,E$1:E$102)</f>
        <v>0</v>
      </c>
      <c r="F125" s="20">
        <f>SUMIF($A$1:$A$102,$B125,F$1:F$102)</f>
        <v>0</v>
      </c>
      <c r="G125" s="21">
        <f>SUMIF($A$1:$A$102,$B125,G$1:G$102)</f>
        <v>0</v>
      </c>
      <c r="H125" s="22">
        <f>SUMIF($A$1:$A$102,$B125,H$1:H$102)</f>
        <v>0</v>
      </c>
      <c r="I125" s="21">
        <f>SUMIF($A$1:$A$102,$B125,I$1:I$102)</f>
        <v>0</v>
      </c>
    </row>
    <row r="126" spans="1:9" x14ac:dyDescent="0.25">
      <c r="A126" s="24" t="s">
        <v>140</v>
      </c>
      <c r="B126" s="23" t="s">
        <v>83</v>
      </c>
      <c r="C126" s="20">
        <f>SUMIF($A$1:$A$102,$B126,C$1:C$102)</f>
        <v>52283.100000000006</v>
      </c>
      <c r="D126" s="20">
        <f>SUMIF($A$1:$A$102,$B126,D$1:D$102)</f>
        <v>0</v>
      </c>
      <c r="E126" s="20">
        <f>SUMIF($A$1:$A$102,$B126,E$1:E$102)</f>
        <v>0</v>
      </c>
      <c r="F126" s="20">
        <f>SUMIF($A$1:$A$102,$B126,F$1:F$102)</f>
        <v>0</v>
      </c>
      <c r="G126" s="21">
        <f>SUMIF($A$1:$A$102,$B126,G$1:G$102)</f>
        <v>0</v>
      </c>
      <c r="H126" s="22">
        <f>SUMIF($A$1:$A$102,$B126,H$1:H$102)</f>
        <v>0</v>
      </c>
      <c r="I126" s="21">
        <f>SUMIF($A$1:$A$102,$B126,I$1:I$102)</f>
        <v>0</v>
      </c>
    </row>
    <row r="127" spans="1:9" x14ac:dyDescent="0.25">
      <c r="A127" s="24"/>
      <c r="B127" s="23" t="s">
        <v>45</v>
      </c>
      <c r="C127" s="20">
        <f>SUMIF($A$1:$A$102,$B127,C$1:C$102)</f>
        <v>24558.79</v>
      </c>
      <c r="D127" s="20">
        <f>SUMIF($A$1:$A$102,$B127,D$1:D$102)</f>
        <v>68213.399999999994</v>
      </c>
      <c r="E127" s="20">
        <f>SUMIF($A$1:$A$102,$B127,E$1:E$102)</f>
        <v>56809.71</v>
      </c>
      <c r="F127" s="20">
        <f>SUMIF($A$1:$A$102,$B127,F$1:F$102)</f>
        <v>47791.87000000001</v>
      </c>
      <c r="G127" s="21">
        <f>SUMIF($A$1:$A$102,$B127,G$1:G$102)</f>
        <v>27748.36</v>
      </c>
      <c r="H127" s="22">
        <f>SUMIF($A$1:$A$102,$B127,H$1:H$102)</f>
        <v>0</v>
      </c>
      <c r="I127" s="21">
        <f>SUMIF($A$1:$A$102,$B127,I$1:I$102)</f>
        <v>0</v>
      </c>
    </row>
    <row r="128" spans="1:9" x14ac:dyDescent="0.25">
      <c r="A128" s="24"/>
      <c r="B128" s="23" t="s">
        <v>47</v>
      </c>
      <c r="C128" s="20">
        <f>SUMIF($A$1:$A$102,$B128,C$1:C$102)</f>
        <v>0</v>
      </c>
      <c r="D128" s="20">
        <f>SUMIF($A$1:$A$102,$B128,D$1:D$102)</f>
        <v>0</v>
      </c>
      <c r="E128" s="20">
        <f>SUMIF($A$1:$A$102,$B128,E$1:E$102)</f>
        <v>0</v>
      </c>
      <c r="F128" s="20">
        <f>SUMIF($A$1:$A$102,$B128,F$1:F$102)</f>
        <v>0</v>
      </c>
      <c r="G128" s="21">
        <f>SUMIF($A$1:$A$102,$B128,G$1:G$102)</f>
        <v>13874.359999999999</v>
      </c>
      <c r="H128" s="22">
        <f>SUMIF($A$1:$A$102,$B128,H$1:H$102)</f>
        <v>267.49</v>
      </c>
      <c r="I128" s="21">
        <f>SUMIF($A$1:$A$102,$B128,I$1:I$102)</f>
        <v>9372.19</v>
      </c>
    </row>
    <row r="129" spans="1:11" x14ac:dyDescent="0.25">
      <c r="A129" s="24"/>
      <c r="B129" s="23" t="s">
        <v>48</v>
      </c>
      <c r="C129" s="20">
        <f>SUMIF($A$1:$A$102,$B129,C$1:C$102)</f>
        <v>3948.41</v>
      </c>
      <c r="D129" s="20">
        <f>SUMIF($A$1:$A$102,$B129,D$1:D$102)</f>
        <v>2189.42</v>
      </c>
      <c r="E129" s="20">
        <f>SUMIF($A$1:$A$102,$B129,E$1:E$102)</f>
        <v>1236.56</v>
      </c>
      <c r="F129" s="20">
        <f>SUMIF($A$1:$A$102,$B129,F$1:F$102)</f>
        <v>348.43</v>
      </c>
      <c r="G129" s="21">
        <f>SUMIF($A$1:$A$102,$B129,G$1:G$102)</f>
        <v>0</v>
      </c>
      <c r="H129" s="22">
        <f>SUMIF($A$1:$A$102,$B129,H$1:H$102)</f>
        <v>0</v>
      </c>
      <c r="I129" s="21">
        <f>SUMIF($A$1:$A$102,$B129,I$1:I$102)</f>
        <v>0</v>
      </c>
    </row>
    <row r="130" spans="1:11" x14ac:dyDescent="0.25">
      <c r="A130" s="24"/>
      <c r="B130" s="23" t="s">
        <v>49</v>
      </c>
      <c r="C130" s="20">
        <f>SUMIF($A$1:$A$102,$B130,C$1:C$102)</f>
        <v>0</v>
      </c>
      <c r="D130" s="20">
        <f>SUMIF($A$1:$A$102,$B130,D$1:D$102)</f>
        <v>0</v>
      </c>
      <c r="E130" s="20">
        <f>SUMIF($A$1:$A$102,$B130,E$1:E$102)</f>
        <v>0</v>
      </c>
      <c r="F130" s="20">
        <f>SUMIF($A$1:$A$102,$B130,F$1:F$102)</f>
        <v>0</v>
      </c>
      <c r="G130" s="21">
        <f>SUMIF($A$1:$A$102,$B130,G$1:G$102)</f>
        <v>20054.370000000003</v>
      </c>
      <c r="H130" s="22">
        <f>SUMIF($A$1:$A$102,$B130,H$1:H$102)</f>
        <v>0</v>
      </c>
      <c r="I130" s="21">
        <f>SUMIF($A$1:$A$102,$B130,I$1:I$102)</f>
        <v>16423.68</v>
      </c>
    </row>
    <row r="131" spans="1:11" x14ac:dyDescent="0.25">
      <c r="A131" s="24"/>
      <c r="B131" s="23" t="s">
        <v>50</v>
      </c>
      <c r="C131" s="20">
        <f>SUMIF($A$1:$A$102,$B131,C$1:C$102)</f>
        <v>136119.41999999998</v>
      </c>
      <c r="D131" s="20">
        <f>SUMIF($A$1:$A$102,$B131,D$1:D$102)</f>
        <v>24631.67</v>
      </c>
      <c r="E131" s="20">
        <f>SUMIF($A$1:$A$102,$B131,E$1:E$102)</f>
        <v>0</v>
      </c>
      <c r="F131" s="20">
        <f>SUMIF($A$1:$A$102,$B131,F$1:F$102)</f>
        <v>0</v>
      </c>
      <c r="G131" s="21">
        <f>SUMIF($A$1:$A$102,$B131,G$1:G$102)</f>
        <v>0</v>
      </c>
      <c r="H131" s="22">
        <f>SUMIF($A$1:$A$102,$B131,H$1:H$102)</f>
        <v>0</v>
      </c>
      <c r="I131" s="21">
        <f>SUMIF($A$1:$A$102,$B131,I$1:I$102)</f>
        <v>0</v>
      </c>
    </row>
    <row r="132" spans="1:11" x14ac:dyDescent="0.25">
      <c r="A132" s="24"/>
      <c r="B132" s="23" t="s">
        <v>52</v>
      </c>
      <c r="C132" s="20">
        <f>SUMIF($A$1:$A$102,$B132,C$1:C$102)</f>
        <v>0</v>
      </c>
      <c r="D132" s="20">
        <f>SUMIF($A$1:$A$102,$B132,D$1:D$102)</f>
        <v>99404.81</v>
      </c>
      <c r="E132" s="20">
        <f>SUMIF($A$1:$A$102,$B132,E$1:E$102)</f>
        <v>150257.57</v>
      </c>
      <c r="F132" s="20">
        <f>SUMIF($A$1:$A$102,$B132,F$1:F$102)</f>
        <v>143923.88</v>
      </c>
      <c r="G132" s="21">
        <f>SUMIF($A$1:$A$102,$B132,G$1:G$102)</f>
        <v>121427.78</v>
      </c>
      <c r="H132" s="22">
        <f>SUMIF($A$1:$A$102,$B132,H$1:H$102)</f>
        <v>0</v>
      </c>
      <c r="I132" s="21">
        <f>SUMIF($A$1:$A$102,$B132,I$1:I$102)</f>
        <v>23670.369999999995</v>
      </c>
    </row>
    <row r="133" spans="1:11" x14ac:dyDescent="0.25">
      <c r="A133" s="24"/>
      <c r="B133" s="23" t="s">
        <v>144</v>
      </c>
      <c r="C133" s="20">
        <f>SUMIF($A$1:$A$102,$B133,C$1:C$102)</f>
        <v>0</v>
      </c>
      <c r="D133" s="20">
        <f>SUMIF($A$1:$A$102,$B133,D$1:D$102)</f>
        <v>0</v>
      </c>
      <c r="E133" s="20">
        <f>SUMIF($A$1:$A$102,$B133,E$1:E$102)</f>
        <v>0</v>
      </c>
      <c r="F133" s="20">
        <f>SUMIF($A$1:$A$102,$B133,F$1:F$102)</f>
        <v>0</v>
      </c>
      <c r="G133" s="21">
        <f>SUMIF($A$1:$A$102,$B133,G$1:G$102)</f>
        <v>0</v>
      </c>
      <c r="H133" s="22">
        <f>SUMIF($A$1:$A$102,$B133,H$1:H$102)</f>
        <v>29518.499999999993</v>
      </c>
      <c r="I133" s="21">
        <f>SUMIF($A$1:$A$102,$B133,I$1:I$102)</f>
        <v>86972.829999999987</v>
      </c>
    </row>
    <row r="134" spans="1:11" x14ac:dyDescent="0.25">
      <c r="A134" s="24"/>
      <c r="B134" s="23" t="s">
        <v>54</v>
      </c>
      <c r="C134" s="20">
        <f>SUMIF($A$1:$A$102,$B134,C$1:C$102)</f>
        <v>76862.740000000005</v>
      </c>
      <c r="D134" s="20">
        <f>SUMIF($A$1:$A$102,$B134,D$1:D$102)</f>
        <v>20780.48</v>
      </c>
      <c r="E134" s="20">
        <f>SUMIF($A$1:$A$102,$B134,E$1:E$102)</f>
        <v>0</v>
      </c>
      <c r="F134" s="20">
        <f>SUMIF($A$1:$A$102,$B134,F$1:F$102)</f>
        <v>0</v>
      </c>
      <c r="G134" s="21">
        <f>SUMIF($A$1:$A$102,$B134,G$1:G$102)</f>
        <v>0</v>
      </c>
      <c r="H134" s="22">
        <f>SUMIF($A$1:$A$102,$B134,H$1:H$102)</f>
        <v>0</v>
      </c>
      <c r="I134" s="21">
        <f>SUMIF($A$1:$A$102,$B134,I$1:I$102)</f>
        <v>0</v>
      </c>
    </row>
    <row r="135" spans="1:11" x14ac:dyDescent="0.25">
      <c r="A135" s="24"/>
      <c r="B135" s="23" t="s">
        <v>56</v>
      </c>
      <c r="C135" s="20">
        <f>SUMIF($A$1:$A$102,$B135,C$1:C$102)</f>
        <v>0</v>
      </c>
      <c r="D135" s="20">
        <f>SUMIF($A$1:$A$102,$B135,D$1:D$102)</f>
        <v>46706.99586429054</v>
      </c>
      <c r="E135" s="20">
        <f>SUMIF($A$1:$A$102,$B135,E$1:E$102)</f>
        <v>63035.3</v>
      </c>
      <c r="F135" s="20">
        <f>SUMIF($A$1:$A$102,$B135,F$1:F$102)</f>
        <v>73851.89</v>
      </c>
      <c r="G135" s="21">
        <f>SUMIF($A$1:$A$102,$B135,G$1:G$102)</f>
        <v>65625.059000000008</v>
      </c>
      <c r="H135" s="22">
        <f>SUMIF($A$1:$A$102,$B135,H$1:H$102)</f>
        <v>0</v>
      </c>
      <c r="I135" s="21">
        <f>SUMIF($A$1:$A$102,$B135,I$1:I$102)</f>
        <v>29857.275999999998</v>
      </c>
    </row>
    <row r="136" spans="1:11" x14ac:dyDescent="0.25">
      <c r="A136" s="24"/>
      <c r="B136" s="23" t="s">
        <v>155</v>
      </c>
      <c r="C136" s="20">
        <f>SUMIF($A$1:$A$102,$B136,C$1:C$102)</f>
        <v>0</v>
      </c>
      <c r="D136" s="20">
        <f>SUMIF($A$1:$A$102,$B136,D$1:D$102)</f>
        <v>0</v>
      </c>
      <c r="E136" s="20">
        <f>SUMIF($A$1:$A$102,$B136,E$1:E$102)</f>
        <v>0</v>
      </c>
      <c r="F136" s="20">
        <f>SUMIF($A$1:$A$102,$B136,F$1:F$102)</f>
        <v>0</v>
      </c>
      <c r="G136" s="21">
        <f>SUMIF($A$1:$A$102,$B136,G$1:G$102)</f>
        <v>0</v>
      </c>
      <c r="H136" s="22">
        <f>SUMIF($A$1:$A$102,$B136,H$1:H$102)</f>
        <v>34303.375999999997</v>
      </c>
      <c r="I136" s="21">
        <f>SUMIF($A$1:$A$102,$B136,I$1:I$102)</f>
        <v>66461.005999999994</v>
      </c>
    </row>
    <row r="137" spans="1:11" x14ac:dyDescent="0.25">
      <c r="A137" s="24"/>
      <c r="B137" s="23" t="s">
        <v>72</v>
      </c>
      <c r="C137" s="20">
        <f>SUMIF($A$1:$A$102,$B137,C$1:C$102)</f>
        <v>0</v>
      </c>
      <c r="D137" s="20">
        <f>SUMIF($A$1:$A$102,$B137,D$1:D$102)</f>
        <v>0</v>
      </c>
      <c r="E137" s="20">
        <f>SUMIF($A$1:$A$102,$B137,E$1:E$102)</f>
        <v>0</v>
      </c>
      <c r="F137" s="20">
        <f>SUMIF($A$1:$A$102,$B137,F$1:F$102)</f>
        <v>973.7</v>
      </c>
      <c r="G137" s="21">
        <f>SUMIF($A$1:$A$102,$B137,G$1:G$102)</f>
        <v>1366.0909999999999</v>
      </c>
      <c r="H137" s="22">
        <f>SUMIF($A$1:$A$102,$B137,H$1:H$102)</f>
        <v>457.60400000000004</v>
      </c>
      <c r="I137" s="21">
        <f>SUMIF($A$1:$A$102,$B137,I$1:I$102)</f>
        <v>1148.6179999999999</v>
      </c>
    </row>
    <row r="138" spans="1:11" ht="15.75" thickBot="1" x14ac:dyDescent="0.3">
      <c r="A138" s="24"/>
      <c r="B138" s="23" t="s">
        <v>61</v>
      </c>
      <c r="C138" s="20">
        <f>SUMIF($A$1:$A$102,$B138,C$1:C$102)</f>
        <v>13857.180000000002</v>
      </c>
      <c r="D138" s="20">
        <f>SUMIF($A$1:$A$102,$B138,D$1:D$102)</f>
        <v>1040.8</v>
      </c>
      <c r="E138" s="20">
        <f>SUMIF($A$1:$A$102,$B138,E$1:E$102)</f>
        <v>0</v>
      </c>
      <c r="F138" s="20">
        <f>SUMIF($A$1:$A$102,$B138,F$1:F$102)</f>
        <v>0</v>
      </c>
      <c r="G138" s="21">
        <f>SUMIF($A$1:$A$102,$B138,G$1:G$102)</f>
        <v>0</v>
      </c>
      <c r="H138" s="22">
        <f>SUMIF($A$1:$A$102,$B138,H$1:H$102)</f>
        <v>0</v>
      </c>
      <c r="I138" s="21">
        <f>SUMIF($A$1:$A$102,$B138,I$1:I$102)</f>
        <v>0</v>
      </c>
    </row>
    <row r="139" spans="1:11" ht="15.75" thickBot="1" x14ac:dyDescent="0.3">
      <c r="A139" s="25"/>
      <c r="B139" s="26" t="s">
        <v>141</v>
      </c>
      <c r="C139" s="27">
        <f t="shared" ref="C139:I139" si="0">SUM(C103:C138)</f>
        <v>961667.14000000025</v>
      </c>
      <c r="D139" s="27">
        <f t="shared" si="0"/>
        <v>852842.54736429057</v>
      </c>
      <c r="E139" s="27">
        <f t="shared" si="0"/>
        <v>811270.25</v>
      </c>
      <c r="F139" s="27">
        <f t="shared" si="0"/>
        <v>795897.92999999993</v>
      </c>
      <c r="G139" s="27">
        <f t="shared" si="0"/>
        <v>639796.13</v>
      </c>
      <c r="H139" s="27">
        <f t="shared" si="0"/>
        <v>178327.19</v>
      </c>
      <c r="I139" s="28">
        <f t="shared" si="0"/>
        <v>690299.83000000007</v>
      </c>
      <c r="J139" s="29"/>
      <c r="K139"/>
    </row>
    <row r="140" spans="1:11" x14ac:dyDescent="0.25">
      <c r="K140"/>
    </row>
    <row r="141" spans="1:11" x14ac:dyDescent="0.25">
      <c r="K141"/>
    </row>
    <row r="142" spans="1:11" x14ac:dyDescent="0.25">
      <c r="K142"/>
    </row>
    <row r="143" spans="1:11" x14ac:dyDescent="0.25">
      <c r="B143" s="43"/>
      <c r="C143" s="43"/>
      <c r="D143" s="43"/>
      <c r="E143" s="43"/>
      <c r="F143" s="43"/>
      <c r="G143" s="43"/>
      <c r="H143" s="43"/>
      <c r="I143" s="43"/>
      <c r="K143"/>
    </row>
    <row r="144" spans="1:11" x14ac:dyDescent="0.25">
      <c r="C144" s="43"/>
      <c r="D144" s="43"/>
      <c r="E144" s="43"/>
      <c r="F144" s="43"/>
      <c r="G144" s="43"/>
      <c r="H144" s="43"/>
      <c r="I144" s="43"/>
      <c r="K144"/>
    </row>
    <row r="145" spans="11:11" x14ac:dyDescent="0.25">
      <c r="K145"/>
    </row>
    <row r="146" spans="11:11" x14ac:dyDescent="0.25">
      <c r="K146"/>
    </row>
    <row r="147" spans="11:11" x14ac:dyDescent="0.25">
      <c r="K147"/>
    </row>
    <row r="148" spans="11:11" x14ac:dyDescent="0.25">
      <c r="K148"/>
    </row>
    <row r="149" spans="11:11" x14ac:dyDescent="0.25">
      <c r="K149"/>
    </row>
    <row r="150" spans="11:11" x14ac:dyDescent="0.25">
      <c r="K150"/>
    </row>
    <row r="151" spans="11:11" x14ac:dyDescent="0.25">
      <c r="K151"/>
    </row>
    <row r="152" spans="11:11" x14ac:dyDescent="0.25">
      <c r="K152"/>
    </row>
    <row r="153" spans="11:11" x14ac:dyDescent="0.25">
      <c r="K153"/>
    </row>
    <row r="154" spans="11:11" x14ac:dyDescent="0.25">
      <c r="K154"/>
    </row>
    <row r="155" spans="11:11" x14ac:dyDescent="0.25">
      <c r="K155"/>
    </row>
    <row r="156" spans="11:11" x14ac:dyDescent="0.25">
      <c r="K156"/>
    </row>
    <row r="157" spans="11:11" x14ac:dyDescent="0.25">
      <c r="K157"/>
    </row>
    <row r="158" spans="11:11" x14ac:dyDescent="0.25">
      <c r="K158"/>
    </row>
    <row r="159" spans="11:11" x14ac:dyDescent="0.25">
      <c r="K159"/>
    </row>
    <row r="160" spans="11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  <row r="173" spans="11:11" x14ac:dyDescent="0.25">
      <c r="K173"/>
    </row>
    <row r="174" spans="11:11" x14ac:dyDescent="0.25">
      <c r="K174"/>
    </row>
    <row r="175" spans="11:11" x14ac:dyDescent="0.25">
      <c r="K175"/>
    </row>
    <row r="176" spans="11:11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  <row r="184" spans="11:11" x14ac:dyDescent="0.25">
      <c r="K184"/>
    </row>
    <row r="185" spans="11:11" x14ac:dyDescent="0.25">
      <c r="K185"/>
    </row>
    <row r="186" spans="11:11" x14ac:dyDescent="0.25">
      <c r="K186"/>
    </row>
    <row r="187" spans="11:11" x14ac:dyDescent="0.25">
      <c r="K187"/>
    </row>
    <row r="188" spans="11:11" x14ac:dyDescent="0.25">
      <c r="K188"/>
    </row>
    <row r="189" spans="11:11" x14ac:dyDescent="0.25">
      <c r="K189"/>
    </row>
    <row r="190" spans="11:11" x14ac:dyDescent="0.25">
      <c r="K190"/>
    </row>
    <row r="191" spans="11:11" x14ac:dyDescent="0.25">
      <c r="K191"/>
    </row>
    <row r="192" spans="11:11" x14ac:dyDescent="0.25">
      <c r="K192"/>
    </row>
    <row r="193" spans="11:11" x14ac:dyDescent="0.25">
      <c r="K193"/>
    </row>
    <row r="194" spans="11:11" x14ac:dyDescent="0.25">
      <c r="K194"/>
    </row>
    <row r="195" spans="11:11" x14ac:dyDescent="0.25">
      <c r="K195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A935-9528-4F15-8087-3EA691CB3918}">
  <dimension ref="A1:N225"/>
  <sheetViews>
    <sheetView workbookViewId="0">
      <pane xSplit="2" ySplit="1" topLeftCell="C136" activePane="bottomRight" state="frozen"/>
      <selection pane="topRight" activeCell="D1" sqref="D1"/>
      <selection pane="bottomLeft" activeCell="A2" sqref="A2"/>
      <selection pane="bottomRight" activeCell="C155" sqref="C155:I156"/>
    </sheetView>
  </sheetViews>
  <sheetFormatPr defaultRowHeight="15" x14ac:dyDescent="0.25"/>
  <cols>
    <col min="1" max="2" width="33.42578125" style="14" bestFit="1" customWidth="1"/>
    <col min="3" max="4" width="12.42578125" style="14" bestFit="1" customWidth="1"/>
    <col min="5" max="7" width="14.28515625" style="14" bestFit="1" customWidth="1"/>
    <col min="8" max="8" width="12.42578125" style="14" bestFit="1" customWidth="1"/>
    <col min="9" max="9" width="14.285156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5</v>
      </c>
      <c r="C2" s="32">
        <v>334.88</v>
      </c>
      <c r="D2" s="33">
        <v>0</v>
      </c>
      <c r="E2" s="33">
        <v>0</v>
      </c>
      <c r="F2" s="33">
        <v>0</v>
      </c>
      <c r="G2" s="34">
        <v>0</v>
      </c>
      <c r="H2" s="33">
        <v>0</v>
      </c>
      <c r="I2" s="34">
        <v>0</v>
      </c>
    </row>
    <row r="3" spans="1:9" x14ac:dyDescent="0.25">
      <c r="A3" s="15" t="s">
        <v>0</v>
      </c>
      <c r="B3" s="16" t="s">
        <v>6</v>
      </c>
      <c r="C3" s="32">
        <v>46048.32</v>
      </c>
      <c r="D3" s="33">
        <v>47621.73</v>
      </c>
      <c r="E3" s="33">
        <v>35742.58</v>
      </c>
      <c r="F3" s="33">
        <v>0</v>
      </c>
      <c r="G3" s="34">
        <v>0</v>
      </c>
      <c r="H3" s="33">
        <v>0</v>
      </c>
      <c r="I3" s="34">
        <v>0</v>
      </c>
    </row>
    <row r="4" spans="1:9" x14ac:dyDescent="0.25">
      <c r="A4" s="15" t="s">
        <v>7</v>
      </c>
      <c r="B4" s="16" t="s">
        <v>2</v>
      </c>
      <c r="C4" s="32">
        <v>0</v>
      </c>
      <c r="D4" s="33">
        <v>0</v>
      </c>
      <c r="E4" s="33">
        <v>0</v>
      </c>
      <c r="F4" s="33">
        <v>650.95999999999992</v>
      </c>
      <c r="G4" s="34">
        <v>235.67000000000002</v>
      </c>
      <c r="H4" s="33">
        <v>28.22</v>
      </c>
      <c r="I4" s="34">
        <v>630.46</v>
      </c>
    </row>
    <row r="5" spans="1:9" x14ac:dyDescent="0.25">
      <c r="A5" s="15" t="s">
        <v>7</v>
      </c>
      <c r="B5" s="16" t="s">
        <v>87</v>
      </c>
      <c r="C5" s="32">
        <v>0</v>
      </c>
      <c r="D5" s="33">
        <v>0</v>
      </c>
      <c r="E5" s="33">
        <v>0</v>
      </c>
      <c r="F5" s="33">
        <v>0</v>
      </c>
      <c r="G5" s="34">
        <v>30793</v>
      </c>
      <c r="H5" s="33">
        <v>8100.85</v>
      </c>
      <c r="I5" s="34">
        <v>21397.77</v>
      </c>
    </row>
    <row r="6" spans="1:9" x14ac:dyDescent="0.25">
      <c r="A6" s="15" t="s">
        <v>7</v>
      </c>
      <c r="B6" s="16" t="s">
        <v>6</v>
      </c>
      <c r="C6" s="32">
        <v>0</v>
      </c>
      <c r="D6" s="33">
        <v>0</v>
      </c>
      <c r="E6" s="33">
        <v>9975.32</v>
      </c>
      <c r="F6" s="33">
        <v>35441.53</v>
      </c>
      <c r="G6" s="34">
        <v>4016.6200000000008</v>
      </c>
      <c r="H6" s="33">
        <v>0</v>
      </c>
      <c r="I6" s="34">
        <v>0</v>
      </c>
    </row>
    <row r="7" spans="1:9" x14ac:dyDescent="0.25">
      <c r="A7" s="15" t="s">
        <v>8</v>
      </c>
      <c r="B7" s="16" t="s">
        <v>2</v>
      </c>
      <c r="C7" s="32">
        <v>0</v>
      </c>
      <c r="D7" s="33">
        <v>0</v>
      </c>
      <c r="E7" s="33">
        <v>0</v>
      </c>
      <c r="F7" s="33">
        <v>275.98</v>
      </c>
      <c r="G7" s="34">
        <v>0</v>
      </c>
      <c r="H7" s="33">
        <v>0</v>
      </c>
      <c r="I7" s="34">
        <v>0</v>
      </c>
    </row>
    <row r="8" spans="1:9" x14ac:dyDescent="0.25">
      <c r="A8" s="15" t="s">
        <v>8</v>
      </c>
      <c r="B8" s="16" t="s">
        <v>9</v>
      </c>
      <c r="C8" s="32">
        <v>0</v>
      </c>
      <c r="D8" s="33">
        <v>0</v>
      </c>
      <c r="E8" s="33">
        <v>1597.62</v>
      </c>
      <c r="F8" s="33">
        <v>0</v>
      </c>
      <c r="G8" s="34">
        <v>0</v>
      </c>
      <c r="H8" s="33">
        <v>0</v>
      </c>
      <c r="I8" s="34">
        <v>0</v>
      </c>
    </row>
    <row r="9" spans="1:9" x14ac:dyDescent="0.25">
      <c r="A9" s="15" t="s">
        <v>8</v>
      </c>
      <c r="B9" s="16" t="s">
        <v>10</v>
      </c>
      <c r="C9" s="32">
        <v>0</v>
      </c>
      <c r="D9" s="33">
        <v>81.64</v>
      </c>
      <c r="E9" s="33">
        <v>0</v>
      </c>
      <c r="F9" s="33">
        <v>0</v>
      </c>
      <c r="G9" s="34">
        <v>0</v>
      </c>
      <c r="H9" s="33">
        <v>0</v>
      </c>
      <c r="I9" s="34">
        <v>0</v>
      </c>
    </row>
    <row r="10" spans="1:9" x14ac:dyDescent="0.25">
      <c r="A10" s="15" t="s">
        <v>8</v>
      </c>
      <c r="B10" s="16" t="s">
        <v>88</v>
      </c>
      <c r="C10" s="32">
        <v>0</v>
      </c>
      <c r="D10" s="33">
        <v>0</v>
      </c>
      <c r="E10" s="33">
        <v>25624</v>
      </c>
      <c r="F10" s="33">
        <v>0</v>
      </c>
      <c r="G10" s="34">
        <v>0</v>
      </c>
      <c r="H10" s="33">
        <v>0</v>
      </c>
      <c r="I10" s="34">
        <v>0</v>
      </c>
    </row>
    <row r="11" spans="1:9" x14ac:dyDescent="0.25">
      <c r="A11" s="15" t="s">
        <v>8</v>
      </c>
      <c r="B11" s="16" t="s">
        <v>11</v>
      </c>
      <c r="C11" s="32">
        <v>0</v>
      </c>
      <c r="D11" s="33">
        <v>9221.4700000000012</v>
      </c>
      <c r="E11" s="33">
        <v>10213.120000000003</v>
      </c>
      <c r="F11" s="33">
        <v>2464.86</v>
      </c>
      <c r="G11" s="34">
        <v>218.10999999999999</v>
      </c>
      <c r="H11" s="33">
        <v>0</v>
      </c>
      <c r="I11" s="34">
        <v>0</v>
      </c>
    </row>
    <row r="12" spans="1:9" x14ac:dyDescent="0.25">
      <c r="A12" s="15" t="s">
        <v>13</v>
      </c>
      <c r="B12" s="16" t="s">
        <v>14</v>
      </c>
      <c r="C12" s="32">
        <v>344.57</v>
      </c>
      <c r="D12" s="33">
        <v>208.21</v>
      </c>
      <c r="E12" s="33">
        <v>0</v>
      </c>
      <c r="F12" s="33">
        <v>0</v>
      </c>
      <c r="G12" s="34">
        <v>0</v>
      </c>
      <c r="H12" s="33">
        <v>0</v>
      </c>
      <c r="I12" s="34">
        <v>0</v>
      </c>
    </row>
    <row r="13" spans="1:9" x14ac:dyDescent="0.25">
      <c r="A13" s="15" t="s">
        <v>13</v>
      </c>
      <c r="B13" s="16" t="s">
        <v>2</v>
      </c>
      <c r="C13" s="32">
        <v>0</v>
      </c>
      <c r="D13" s="33">
        <v>5234.6399999999994</v>
      </c>
      <c r="E13" s="33">
        <v>4123.5599999999995</v>
      </c>
      <c r="F13" s="33">
        <v>0</v>
      </c>
      <c r="G13" s="34">
        <v>0</v>
      </c>
      <c r="H13" s="33">
        <v>0</v>
      </c>
      <c r="I13" s="34">
        <v>0</v>
      </c>
    </row>
    <row r="14" spans="1:9" x14ac:dyDescent="0.25">
      <c r="A14" s="15" t="s">
        <v>13</v>
      </c>
      <c r="B14" s="16" t="s">
        <v>15</v>
      </c>
      <c r="C14" s="32">
        <v>4268.84</v>
      </c>
      <c r="D14" s="33">
        <v>2784.45</v>
      </c>
      <c r="E14" s="33">
        <v>765.92</v>
      </c>
      <c r="F14" s="33">
        <v>0</v>
      </c>
      <c r="G14" s="34">
        <v>0</v>
      </c>
      <c r="H14" s="33">
        <v>0</v>
      </c>
      <c r="I14" s="34">
        <v>0</v>
      </c>
    </row>
    <row r="15" spans="1:9" x14ac:dyDescent="0.25">
      <c r="A15" s="15" t="s">
        <v>13</v>
      </c>
      <c r="B15" s="16" t="s">
        <v>63</v>
      </c>
      <c r="C15" s="32">
        <v>1415.23</v>
      </c>
      <c r="D15" s="33">
        <v>1100.28</v>
      </c>
      <c r="E15" s="33">
        <v>3528.380000000001</v>
      </c>
      <c r="F15" s="33">
        <v>0</v>
      </c>
      <c r="G15" s="34">
        <v>0</v>
      </c>
      <c r="H15" s="33">
        <v>0</v>
      </c>
      <c r="I15" s="34">
        <v>0</v>
      </c>
    </row>
    <row r="16" spans="1:9" x14ac:dyDescent="0.25">
      <c r="A16" s="15" t="s">
        <v>13</v>
      </c>
      <c r="B16" s="16" t="s">
        <v>64</v>
      </c>
      <c r="C16" s="32">
        <v>8096.5599999999995</v>
      </c>
      <c r="D16" s="33">
        <v>9638.16</v>
      </c>
      <c r="E16" s="33">
        <v>6187.32</v>
      </c>
      <c r="F16" s="33">
        <v>0</v>
      </c>
      <c r="G16" s="34">
        <v>0</v>
      </c>
      <c r="H16" s="33">
        <v>0</v>
      </c>
      <c r="I16" s="34">
        <v>0</v>
      </c>
    </row>
    <row r="17" spans="1:9" x14ac:dyDescent="0.25">
      <c r="A17" s="15" t="s">
        <v>13</v>
      </c>
      <c r="B17" s="16" t="s">
        <v>16</v>
      </c>
      <c r="C17" s="32">
        <v>21548.62</v>
      </c>
      <c r="D17" s="33">
        <v>12231.07</v>
      </c>
      <c r="E17" s="33">
        <v>6483.93</v>
      </c>
      <c r="F17" s="33">
        <v>0</v>
      </c>
      <c r="G17" s="34">
        <v>0</v>
      </c>
      <c r="H17" s="33">
        <v>0</v>
      </c>
      <c r="I17" s="34">
        <v>0</v>
      </c>
    </row>
    <row r="18" spans="1:9" x14ac:dyDescent="0.25">
      <c r="A18" s="15" t="s">
        <v>17</v>
      </c>
      <c r="B18" s="16" t="s">
        <v>14</v>
      </c>
      <c r="C18" s="32">
        <v>0</v>
      </c>
      <c r="D18" s="33">
        <v>0</v>
      </c>
      <c r="E18" s="33">
        <v>0</v>
      </c>
      <c r="F18" s="33">
        <v>0</v>
      </c>
      <c r="G18" s="34">
        <v>3447.1099999999997</v>
      </c>
      <c r="H18" s="33">
        <v>320.38</v>
      </c>
      <c r="I18" s="34">
        <v>1001.35</v>
      </c>
    </row>
    <row r="19" spans="1:9" x14ac:dyDescent="0.25">
      <c r="A19" s="15" t="s">
        <v>17</v>
      </c>
      <c r="B19" s="16" t="s">
        <v>2</v>
      </c>
      <c r="C19" s="32">
        <v>0</v>
      </c>
      <c r="D19" s="33">
        <v>0</v>
      </c>
      <c r="E19" s="33">
        <v>3091.0699999999997</v>
      </c>
      <c r="F19" s="33">
        <v>11363.32</v>
      </c>
      <c r="G19" s="34">
        <v>7650.97</v>
      </c>
      <c r="H19" s="33">
        <v>2845.0899999999997</v>
      </c>
      <c r="I19" s="34">
        <v>4276.37</v>
      </c>
    </row>
    <row r="20" spans="1:9" x14ac:dyDescent="0.25">
      <c r="A20" s="15" t="s">
        <v>17</v>
      </c>
      <c r="B20" s="16" t="s">
        <v>15</v>
      </c>
      <c r="C20" s="32">
        <v>0</v>
      </c>
      <c r="D20" s="33">
        <v>0</v>
      </c>
      <c r="E20" s="33">
        <v>552.65</v>
      </c>
      <c r="F20" s="33">
        <v>280.73</v>
      </c>
      <c r="G20" s="34">
        <v>361.49</v>
      </c>
      <c r="H20" s="33">
        <v>110.27</v>
      </c>
      <c r="I20" s="34">
        <v>675.64</v>
      </c>
    </row>
    <row r="21" spans="1:9" x14ac:dyDescent="0.25">
      <c r="A21" s="15" t="s">
        <v>17</v>
      </c>
      <c r="B21" s="16" t="s">
        <v>63</v>
      </c>
      <c r="C21" s="32">
        <v>0</v>
      </c>
      <c r="D21" s="33">
        <v>0</v>
      </c>
      <c r="E21" s="33">
        <v>1983.97</v>
      </c>
      <c r="F21" s="33">
        <v>3479.5300000000007</v>
      </c>
      <c r="G21" s="34">
        <v>113.08</v>
      </c>
      <c r="H21" s="33">
        <v>0</v>
      </c>
      <c r="I21" s="34">
        <v>0</v>
      </c>
    </row>
    <row r="22" spans="1:9" x14ac:dyDescent="0.25">
      <c r="A22" s="15" t="s">
        <v>17</v>
      </c>
      <c r="B22" s="16" t="s">
        <v>64</v>
      </c>
      <c r="C22" s="32">
        <v>0</v>
      </c>
      <c r="D22" s="33">
        <v>0</v>
      </c>
      <c r="E22" s="33">
        <v>3952.2399999999989</v>
      </c>
      <c r="F22" s="33">
        <v>12312.17</v>
      </c>
      <c r="G22" s="34">
        <v>12761.18</v>
      </c>
      <c r="H22" s="33">
        <v>2729.66</v>
      </c>
      <c r="I22" s="34">
        <v>6458.74</v>
      </c>
    </row>
    <row r="23" spans="1:9" x14ac:dyDescent="0.25">
      <c r="A23" s="15" t="s">
        <v>17</v>
      </c>
      <c r="B23" s="16" t="s">
        <v>16</v>
      </c>
      <c r="C23" s="32">
        <v>0</v>
      </c>
      <c r="D23" s="33">
        <v>0</v>
      </c>
      <c r="E23" s="33">
        <v>3091.21</v>
      </c>
      <c r="F23" s="33">
        <v>0</v>
      </c>
      <c r="G23" s="34">
        <v>0</v>
      </c>
      <c r="H23" s="33">
        <v>0</v>
      </c>
      <c r="I23" s="34">
        <v>0</v>
      </c>
    </row>
    <row r="24" spans="1:9" x14ac:dyDescent="0.25">
      <c r="A24" s="15" t="s">
        <v>145</v>
      </c>
      <c r="B24" s="16" t="s">
        <v>152</v>
      </c>
      <c r="C24" s="32">
        <v>0</v>
      </c>
      <c r="D24" s="33">
        <v>0</v>
      </c>
      <c r="E24" s="33">
        <v>0</v>
      </c>
      <c r="F24" s="33">
        <v>0</v>
      </c>
      <c r="G24" s="34">
        <v>0</v>
      </c>
      <c r="H24" s="33">
        <v>3863</v>
      </c>
      <c r="I24" s="34">
        <v>4287</v>
      </c>
    </row>
    <row r="25" spans="1:9" x14ac:dyDescent="0.25">
      <c r="A25" s="15" t="s">
        <v>18</v>
      </c>
      <c r="B25" s="16" t="s">
        <v>129</v>
      </c>
      <c r="C25" s="32">
        <v>1122.26</v>
      </c>
      <c r="D25" s="33">
        <v>0</v>
      </c>
      <c r="E25" s="33">
        <v>0</v>
      </c>
      <c r="F25" s="33">
        <v>0</v>
      </c>
      <c r="G25" s="34">
        <v>0</v>
      </c>
      <c r="H25" s="33">
        <v>0</v>
      </c>
      <c r="I25" s="34">
        <v>0</v>
      </c>
    </row>
    <row r="26" spans="1:9" x14ac:dyDescent="0.25">
      <c r="A26" s="15" t="s">
        <v>18</v>
      </c>
      <c r="B26" s="16" t="s">
        <v>2</v>
      </c>
      <c r="C26" s="32">
        <v>0</v>
      </c>
      <c r="D26" s="33">
        <v>0</v>
      </c>
      <c r="E26" s="33">
        <v>32.5</v>
      </c>
      <c r="F26" s="33">
        <v>0</v>
      </c>
      <c r="G26" s="34">
        <v>0</v>
      </c>
      <c r="H26" s="33">
        <v>0</v>
      </c>
      <c r="I26" s="34">
        <v>0</v>
      </c>
    </row>
    <row r="27" spans="1:9" x14ac:dyDescent="0.25">
      <c r="A27" s="15" t="s">
        <v>18</v>
      </c>
      <c r="B27" s="16" t="s">
        <v>15</v>
      </c>
      <c r="C27" s="32">
        <v>135.28</v>
      </c>
      <c r="D27" s="33">
        <v>77.98</v>
      </c>
      <c r="E27" s="33">
        <v>66.19</v>
      </c>
      <c r="F27" s="33">
        <v>0</v>
      </c>
      <c r="G27" s="34">
        <v>0</v>
      </c>
      <c r="H27" s="33">
        <v>0</v>
      </c>
      <c r="I27" s="34">
        <v>0</v>
      </c>
    </row>
    <row r="28" spans="1:9" x14ac:dyDescent="0.25">
      <c r="A28" s="15" t="s">
        <v>18</v>
      </c>
      <c r="B28" s="16" t="s">
        <v>20</v>
      </c>
      <c r="C28" s="32">
        <v>23697.89</v>
      </c>
      <c r="D28" s="33">
        <v>24432.19225</v>
      </c>
      <c r="E28" s="33">
        <v>16379.240000000002</v>
      </c>
      <c r="F28" s="33">
        <v>0</v>
      </c>
      <c r="G28" s="34">
        <v>0</v>
      </c>
      <c r="H28" s="33">
        <v>0</v>
      </c>
      <c r="I28" s="34">
        <v>0</v>
      </c>
    </row>
    <row r="29" spans="1:9" x14ac:dyDescent="0.25">
      <c r="A29" s="15" t="s">
        <v>18</v>
      </c>
      <c r="B29" s="16" t="s">
        <v>22</v>
      </c>
      <c r="C29" s="32">
        <v>4485.12</v>
      </c>
      <c r="D29" s="33">
        <v>3149.6100000000006</v>
      </c>
      <c r="E29" s="33">
        <v>2268.33</v>
      </c>
      <c r="F29" s="33">
        <v>0</v>
      </c>
      <c r="G29" s="34">
        <v>0</v>
      </c>
      <c r="H29" s="33">
        <v>0</v>
      </c>
      <c r="I29" s="34">
        <v>0</v>
      </c>
    </row>
    <row r="30" spans="1:9" x14ac:dyDescent="0.25">
      <c r="A30" s="15" t="s">
        <v>18</v>
      </c>
      <c r="B30" s="16" t="s">
        <v>24</v>
      </c>
      <c r="C30" s="32">
        <v>2369.25</v>
      </c>
      <c r="D30" s="33">
        <v>6345.01</v>
      </c>
      <c r="E30" s="33">
        <v>4354.7800000000007</v>
      </c>
      <c r="F30" s="33">
        <v>0</v>
      </c>
      <c r="G30" s="34">
        <v>0</v>
      </c>
      <c r="H30" s="33">
        <v>0</v>
      </c>
      <c r="I30" s="34">
        <v>0</v>
      </c>
    </row>
    <row r="31" spans="1:9" x14ac:dyDescent="0.25">
      <c r="A31" s="15" t="s">
        <v>18</v>
      </c>
      <c r="B31" s="16" t="s">
        <v>127</v>
      </c>
      <c r="C31" s="32">
        <v>56.600000000000009</v>
      </c>
      <c r="D31" s="33">
        <v>0</v>
      </c>
      <c r="E31" s="33">
        <v>67.38</v>
      </c>
      <c r="F31" s="33">
        <v>0</v>
      </c>
      <c r="G31" s="34">
        <v>0</v>
      </c>
      <c r="H31" s="33">
        <v>0</v>
      </c>
      <c r="I31" s="34">
        <v>0</v>
      </c>
    </row>
    <row r="32" spans="1:9" x14ac:dyDescent="0.25">
      <c r="A32" s="15" t="s">
        <v>25</v>
      </c>
      <c r="B32" s="16" t="s">
        <v>2</v>
      </c>
      <c r="C32" s="32">
        <v>0</v>
      </c>
      <c r="D32" s="33">
        <v>0</v>
      </c>
      <c r="E32" s="33">
        <v>106.19</v>
      </c>
      <c r="F32" s="33">
        <v>11151.68</v>
      </c>
      <c r="G32" s="34">
        <v>39641.33</v>
      </c>
      <c r="H32" s="33">
        <v>15552.27</v>
      </c>
      <c r="I32" s="34">
        <v>33719.71</v>
      </c>
    </row>
    <row r="33" spans="1:9" x14ac:dyDescent="0.25">
      <c r="A33" s="15" t="s">
        <v>25</v>
      </c>
      <c r="B33" s="16" t="s">
        <v>20</v>
      </c>
      <c r="C33" s="32">
        <v>0</v>
      </c>
      <c r="D33" s="33">
        <v>0</v>
      </c>
      <c r="E33" s="33">
        <v>5422.29</v>
      </c>
      <c r="F33" s="33">
        <v>19768.089999999997</v>
      </c>
      <c r="G33" s="34">
        <v>10725.179999999998</v>
      </c>
      <c r="H33" s="33">
        <v>728.6400000000001</v>
      </c>
      <c r="I33" s="34">
        <v>1887.95</v>
      </c>
    </row>
    <row r="34" spans="1:9" x14ac:dyDescent="0.25">
      <c r="A34" s="15" t="s">
        <v>25</v>
      </c>
      <c r="B34" s="16" t="s">
        <v>22</v>
      </c>
      <c r="C34" s="32">
        <v>0</v>
      </c>
      <c r="D34" s="33">
        <v>0</v>
      </c>
      <c r="E34" s="33">
        <v>439.96000000000004</v>
      </c>
      <c r="F34" s="33">
        <v>322.97000000000003</v>
      </c>
      <c r="G34" s="34">
        <v>0</v>
      </c>
      <c r="H34" s="33">
        <v>0</v>
      </c>
      <c r="I34" s="34">
        <v>95.61</v>
      </c>
    </row>
    <row r="35" spans="1:9" x14ac:dyDescent="0.25">
      <c r="A35" s="15" t="s">
        <v>25</v>
      </c>
      <c r="B35" s="16" t="s">
        <v>127</v>
      </c>
      <c r="C35" s="32">
        <v>0</v>
      </c>
      <c r="D35" s="33">
        <v>0</v>
      </c>
      <c r="E35" s="33">
        <v>-67.38</v>
      </c>
      <c r="F35" s="33">
        <v>9635.02</v>
      </c>
      <c r="G35" s="34">
        <v>0</v>
      </c>
      <c r="H35" s="33">
        <v>0</v>
      </c>
      <c r="I35" s="34">
        <v>0</v>
      </c>
    </row>
    <row r="36" spans="1:9" x14ac:dyDescent="0.25">
      <c r="A36" s="15" t="s">
        <v>73</v>
      </c>
      <c r="B36" s="16" t="s">
        <v>90</v>
      </c>
      <c r="C36" s="32">
        <v>0</v>
      </c>
      <c r="D36" s="33">
        <v>0</v>
      </c>
      <c r="E36" s="33">
        <v>0</v>
      </c>
      <c r="F36" s="33">
        <v>3515.18</v>
      </c>
      <c r="G36" s="34">
        <v>6748.8200000000006</v>
      </c>
      <c r="H36" s="33">
        <v>0</v>
      </c>
      <c r="I36" s="34">
        <v>0</v>
      </c>
    </row>
    <row r="37" spans="1:9" x14ac:dyDescent="0.25">
      <c r="A37" s="15" t="s">
        <v>142</v>
      </c>
      <c r="B37" s="16" t="s">
        <v>90</v>
      </c>
      <c r="C37" s="32">
        <v>0</v>
      </c>
      <c r="D37" s="33">
        <v>0</v>
      </c>
      <c r="E37" s="33">
        <v>0</v>
      </c>
      <c r="F37" s="33">
        <v>0</v>
      </c>
      <c r="G37" s="34">
        <v>0</v>
      </c>
      <c r="H37" s="33">
        <v>2106.7099999999996</v>
      </c>
      <c r="I37" s="34">
        <v>5340.619999999999</v>
      </c>
    </row>
    <row r="38" spans="1:9" x14ac:dyDescent="0.25">
      <c r="A38" s="15" t="s">
        <v>26</v>
      </c>
      <c r="B38" s="16" t="s">
        <v>2</v>
      </c>
      <c r="C38" s="32">
        <v>5228.76</v>
      </c>
      <c r="D38" s="33">
        <v>6593.7199999999993</v>
      </c>
      <c r="E38" s="33">
        <v>0</v>
      </c>
      <c r="F38" s="33">
        <v>0</v>
      </c>
      <c r="G38" s="34">
        <v>0</v>
      </c>
      <c r="H38" s="33">
        <v>0</v>
      </c>
      <c r="I38" s="34">
        <v>0</v>
      </c>
    </row>
    <row r="39" spans="1:9" x14ac:dyDescent="0.25">
      <c r="A39" s="15" t="s">
        <v>26</v>
      </c>
      <c r="B39" s="16" t="s">
        <v>15</v>
      </c>
      <c r="C39" s="32">
        <v>15125.670000000002</v>
      </c>
      <c r="D39" s="33">
        <v>31219.94</v>
      </c>
      <c r="E39" s="33">
        <v>0</v>
      </c>
      <c r="F39" s="33">
        <v>0</v>
      </c>
      <c r="G39" s="34">
        <v>0</v>
      </c>
      <c r="H39" s="33">
        <v>0</v>
      </c>
      <c r="I39" s="34">
        <v>0</v>
      </c>
    </row>
    <row r="40" spans="1:9" x14ac:dyDescent="0.25">
      <c r="A40" s="15" t="s">
        <v>26</v>
      </c>
      <c r="B40" s="16" t="s">
        <v>27</v>
      </c>
      <c r="C40" s="32">
        <v>10594.66</v>
      </c>
      <c r="D40" s="33">
        <v>16868.810000000001</v>
      </c>
      <c r="E40" s="33">
        <v>0</v>
      </c>
      <c r="F40" s="33">
        <v>0</v>
      </c>
      <c r="G40" s="34">
        <v>0</v>
      </c>
      <c r="H40" s="33">
        <v>0</v>
      </c>
      <c r="I40" s="34">
        <v>0</v>
      </c>
    </row>
    <row r="41" spans="1:9" x14ac:dyDescent="0.25">
      <c r="A41" s="15" t="s">
        <v>26</v>
      </c>
      <c r="B41" s="16" t="s">
        <v>75</v>
      </c>
      <c r="C41" s="32">
        <v>64438.65</v>
      </c>
      <c r="D41" s="33">
        <v>67264.650000000009</v>
      </c>
      <c r="E41" s="33">
        <v>0</v>
      </c>
      <c r="F41" s="33">
        <v>0</v>
      </c>
      <c r="G41" s="34">
        <v>0</v>
      </c>
      <c r="H41" s="33">
        <v>0</v>
      </c>
      <c r="I41" s="34">
        <v>0</v>
      </c>
    </row>
    <row r="42" spans="1:9" x14ac:dyDescent="0.25">
      <c r="A42" s="15" t="s">
        <v>28</v>
      </c>
      <c r="B42" s="16" t="s">
        <v>29</v>
      </c>
      <c r="C42" s="32">
        <v>0</v>
      </c>
      <c r="D42" s="33">
        <v>0</v>
      </c>
      <c r="E42" s="33">
        <v>2735.09</v>
      </c>
      <c r="F42" s="33">
        <v>25745.05</v>
      </c>
      <c r="G42" s="34">
        <v>28117.1</v>
      </c>
      <c r="H42" s="33">
        <v>26557.239999999998</v>
      </c>
      <c r="I42" s="34">
        <v>44479.39</v>
      </c>
    </row>
    <row r="43" spans="1:9" x14ac:dyDescent="0.25">
      <c r="A43" s="15" t="s">
        <v>28</v>
      </c>
      <c r="B43" s="16" t="s">
        <v>2</v>
      </c>
      <c r="C43" s="32">
        <v>0</v>
      </c>
      <c r="D43" s="33">
        <v>0</v>
      </c>
      <c r="E43" s="33">
        <v>17376.59</v>
      </c>
      <c r="F43" s="33">
        <v>59705.22</v>
      </c>
      <c r="G43" s="34">
        <v>55268.25</v>
      </c>
      <c r="H43" s="33">
        <v>21554.1</v>
      </c>
      <c r="I43" s="34">
        <v>43190.16</v>
      </c>
    </row>
    <row r="44" spans="1:9" x14ac:dyDescent="0.25">
      <c r="A44" s="15" t="s">
        <v>28</v>
      </c>
      <c r="B44" s="16" t="s">
        <v>79</v>
      </c>
      <c r="C44" s="32">
        <v>0</v>
      </c>
      <c r="D44" s="33">
        <v>0</v>
      </c>
      <c r="E44" s="33">
        <v>25.53</v>
      </c>
      <c r="F44" s="33">
        <v>820.99</v>
      </c>
      <c r="G44" s="34">
        <v>0</v>
      </c>
      <c r="H44" s="33">
        <v>0</v>
      </c>
      <c r="I44" s="34">
        <v>0</v>
      </c>
    </row>
    <row r="45" spans="1:9" x14ac:dyDescent="0.25">
      <c r="A45" s="15" t="s">
        <v>28</v>
      </c>
      <c r="B45" s="16" t="s">
        <v>15</v>
      </c>
      <c r="C45" s="32">
        <v>0</v>
      </c>
      <c r="D45" s="33">
        <v>0</v>
      </c>
      <c r="E45" s="33">
        <v>42470.23000000001</v>
      </c>
      <c r="F45" s="33">
        <v>18171.010000000002</v>
      </c>
      <c r="G45" s="34">
        <v>10654.960000000001</v>
      </c>
      <c r="H45" s="33">
        <v>1713.55</v>
      </c>
      <c r="I45" s="34">
        <v>15959.619999999999</v>
      </c>
    </row>
    <row r="46" spans="1:9" x14ac:dyDescent="0.25">
      <c r="A46" s="15" t="s">
        <v>30</v>
      </c>
      <c r="B46" s="16" t="s">
        <v>15</v>
      </c>
      <c r="C46" s="32">
        <v>0</v>
      </c>
      <c r="D46" s="33">
        <v>31.88</v>
      </c>
      <c r="E46" s="33">
        <v>0</v>
      </c>
      <c r="F46" s="33">
        <v>0</v>
      </c>
      <c r="G46" s="34">
        <v>0</v>
      </c>
      <c r="H46" s="33">
        <v>0</v>
      </c>
      <c r="I46" s="34">
        <v>0</v>
      </c>
    </row>
    <row r="47" spans="1:9" x14ac:dyDescent="0.25">
      <c r="A47" s="15" t="s">
        <v>30</v>
      </c>
      <c r="B47" s="16" t="s">
        <v>77</v>
      </c>
      <c r="C47" s="32">
        <v>88229.68</v>
      </c>
      <c r="D47" s="33">
        <v>27874</v>
      </c>
      <c r="E47" s="33">
        <v>0</v>
      </c>
      <c r="F47" s="33">
        <v>0</v>
      </c>
      <c r="G47" s="34">
        <v>0</v>
      </c>
      <c r="H47" s="33">
        <v>0</v>
      </c>
      <c r="I47" s="34">
        <v>0</v>
      </c>
    </row>
    <row r="48" spans="1:9" x14ac:dyDescent="0.25">
      <c r="A48" s="15" t="s">
        <v>31</v>
      </c>
      <c r="B48" s="16" t="s">
        <v>2</v>
      </c>
      <c r="C48" s="32">
        <v>0</v>
      </c>
      <c r="D48" s="33">
        <v>0</v>
      </c>
      <c r="E48" s="33">
        <v>0</v>
      </c>
      <c r="F48" s="33">
        <v>0</v>
      </c>
      <c r="G48" s="34">
        <v>1.33</v>
      </c>
      <c r="H48" s="33">
        <v>0</v>
      </c>
      <c r="I48" s="34">
        <v>9.35</v>
      </c>
    </row>
    <row r="49" spans="1:9" x14ac:dyDescent="0.25">
      <c r="A49" s="15" t="s">
        <v>31</v>
      </c>
      <c r="B49" s="16" t="s">
        <v>15</v>
      </c>
      <c r="C49" s="32">
        <v>0</v>
      </c>
      <c r="D49" s="33">
        <v>90.32</v>
      </c>
      <c r="E49" s="33">
        <v>131.70000000000002</v>
      </c>
      <c r="F49" s="33">
        <v>9.3800000000000008</v>
      </c>
      <c r="G49" s="34">
        <v>1287.99</v>
      </c>
      <c r="H49" s="33">
        <v>0</v>
      </c>
      <c r="I49" s="34">
        <v>15.239999999999998</v>
      </c>
    </row>
    <row r="50" spans="1:9" x14ac:dyDescent="0.25">
      <c r="A50" s="15" t="s">
        <v>31</v>
      </c>
      <c r="B50" s="16" t="s">
        <v>77</v>
      </c>
      <c r="C50" s="32">
        <v>0</v>
      </c>
      <c r="D50" s="33">
        <v>73216.45</v>
      </c>
      <c r="E50" s="33">
        <v>52906.62</v>
      </c>
      <c r="F50" s="33">
        <v>0</v>
      </c>
      <c r="G50" s="34">
        <v>0</v>
      </c>
      <c r="H50" s="33">
        <v>0</v>
      </c>
      <c r="I50" s="34">
        <v>0</v>
      </c>
    </row>
    <row r="51" spans="1:9" x14ac:dyDescent="0.25">
      <c r="A51" s="15" t="s">
        <v>31</v>
      </c>
      <c r="B51" s="16" t="s">
        <v>130</v>
      </c>
      <c r="C51" s="32">
        <v>0</v>
      </c>
      <c r="D51" s="33">
        <v>0</v>
      </c>
      <c r="E51" s="33">
        <v>19341.28</v>
      </c>
      <c r="F51" s="33">
        <v>37100.99</v>
      </c>
      <c r="G51" s="34">
        <v>34790.210000000028</v>
      </c>
      <c r="H51" s="33">
        <v>0</v>
      </c>
      <c r="I51" s="34">
        <v>0</v>
      </c>
    </row>
    <row r="52" spans="1:9" x14ac:dyDescent="0.25">
      <c r="A52" s="15" t="s">
        <v>31</v>
      </c>
      <c r="B52" s="16" t="s">
        <v>135</v>
      </c>
      <c r="C52" s="32">
        <v>0</v>
      </c>
      <c r="D52" s="33">
        <v>0</v>
      </c>
      <c r="E52" s="33">
        <v>43946.66</v>
      </c>
      <c r="F52" s="33">
        <v>77979.72</v>
      </c>
      <c r="G52" s="34">
        <v>72170.559999999998</v>
      </c>
      <c r="H52" s="33">
        <v>0</v>
      </c>
      <c r="I52" s="34">
        <v>24214.770000000004</v>
      </c>
    </row>
    <row r="53" spans="1:9" x14ac:dyDescent="0.25">
      <c r="A53" s="15" t="s">
        <v>146</v>
      </c>
      <c r="B53" s="16" t="s">
        <v>15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3">
        <v>74.81</v>
      </c>
      <c r="I53" s="34">
        <v>285.83000000000004</v>
      </c>
    </row>
    <row r="54" spans="1:9" x14ac:dyDescent="0.25">
      <c r="A54" s="15" t="s">
        <v>146</v>
      </c>
      <c r="B54" s="16" t="s">
        <v>130</v>
      </c>
      <c r="C54" s="32">
        <v>0</v>
      </c>
      <c r="D54" s="33">
        <v>0</v>
      </c>
      <c r="E54" s="33">
        <v>0</v>
      </c>
      <c r="F54" s="33">
        <v>0</v>
      </c>
      <c r="G54" s="34">
        <v>0</v>
      </c>
      <c r="H54" s="33">
        <v>13081.470000000001</v>
      </c>
      <c r="I54" s="34">
        <v>13081.470000000001</v>
      </c>
    </row>
    <row r="55" spans="1:9" x14ac:dyDescent="0.25">
      <c r="A55" s="15" t="s">
        <v>146</v>
      </c>
      <c r="B55" s="16" t="s">
        <v>135</v>
      </c>
      <c r="C55" s="32">
        <v>0</v>
      </c>
      <c r="D55" s="33">
        <v>0</v>
      </c>
      <c r="E55" s="33">
        <v>0</v>
      </c>
      <c r="F55" s="33">
        <v>0</v>
      </c>
      <c r="G55" s="34">
        <v>0</v>
      </c>
      <c r="H55" s="33">
        <v>13366.839999999998</v>
      </c>
      <c r="I55" s="34">
        <v>25259.89</v>
      </c>
    </row>
    <row r="56" spans="1:9" x14ac:dyDescent="0.25">
      <c r="A56" s="15" t="s">
        <v>32</v>
      </c>
      <c r="B56" s="16" t="s">
        <v>29</v>
      </c>
      <c r="C56" s="32">
        <v>209.95000000000002</v>
      </c>
      <c r="D56" s="33">
        <v>0</v>
      </c>
      <c r="E56" s="33">
        <v>6439.83</v>
      </c>
      <c r="F56" s="33">
        <v>9826.5899999999983</v>
      </c>
      <c r="G56" s="34">
        <v>0</v>
      </c>
      <c r="H56" s="33">
        <v>0</v>
      </c>
      <c r="I56" s="34">
        <v>0</v>
      </c>
    </row>
    <row r="57" spans="1:9" x14ac:dyDescent="0.25">
      <c r="A57" s="15" t="s">
        <v>32</v>
      </c>
      <c r="B57" s="16" t="s">
        <v>2</v>
      </c>
      <c r="C57" s="32">
        <v>12780.47</v>
      </c>
      <c r="D57" s="33">
        <v>31488.38</v>
      </c>
      <c r="E57" s="33">
        <v>48875.9</v>
      </c>
      <c r="F57" s="33">
        <v>22477.360000000001</v>
      </c>
      <c r="G57" s="34">
        <v>0</v>
      </c>
      <c r="H57" s="33">
        <v>0</v>
      </c>
      <c r="I57" s="34">
        <v>0</v>
      </c>
    </row>
    <row r="58" spans="1:9" x14ac:dyDescent="0.25">
      <c r="A58" s="15" t="s">
        <v>32</v>
      </c>
      <c r="B58" s="16" t="s">
        <v>79</v>
      </c>
      <c r="C58" s="32">
        <v>75864.539999999994</v>
      </c>
      <c r="D58" s="33">
        <v>65911.790000000008</v>
      </c>
      <c r="E58" s="33">
        <v>44791.079999999994</v>
      </c>
      <c r="F58" s="33">
        <v>12184.14</v>
      </c>
      <c r="G58" s="34">
        <v>0</v>
      </c>
      <c r="H58" s="33">
        <v>0</v>
      </c>
      <c r="I58" s="34">
        <v>0</v>
      </c>
    </row>
    <row r="59" spans="1:9" x14ac:dyDescent="0.25">
      <c r="A59" s="15" t="s">
        <v>32</v>
      </c>
      <c r="B59" s="16" t="s">
        <v>15</v>
      </c>
      <c r="C59" s="32">
        <v>6061.86</v>
      </c>
      <c r="D59" s="33">
        <v>2416.9300000000003</v>
      </c>
      <c r="E59" s="33">
        <v>663.4899999999999</v>
      </c>
      <c r="F59" s="33">
        <v>0</v>
      </c>
      <c r="G59" s="34">
        <v>0</v>
      </c>
      <c r="H59" s="33">
        <v>0</v>
      </c>
      <c r="I59" s="34">
        <v>0</v>
      </c>
    </row>
    <row r="60" spans="1:9" x14ac:dyDescent="0.25">
      <c r="A60" s="15" t="s">
        <v>32</v>
      </c>
      <c r="B60" s="16" t="s">
        <v>95</v>
      </c>
      <c r="C60" s="32">
        <v>56750.45</v>
      </c>
      <c r="D60" s="33">
        <v>88335.390000000014</v>
      </c>
      <c r="E60" s="33">
        <v>81227.09</v>
      </c>
      <c r="F60" s="33">
        <v>25487.93</v>
      </c>
      <c r="G60" s="34">
        <v>0</v>
      </c>
      <c r="H60" s="33">
        <v>0</v>
      </c>
      <c r="I60" s="34">
        <v>0</v>
      </c>
    </row>
    <row r="61" spans="1:9" x14ac:dyDescent="0.25">
      <c r="A61" s="15" t="s">
        <v>34</v>
      </c>
      <c r="B61" s="16" t="s">
        <v>29</v>
      </c>
      <c r="C61" s="32">
        <v>0</v>
      </c>
      <c r="D61" s="33">
        <v>0</v>
      </c>
      <c r="E61" s="33">
        <v>0</v>
      </c>
      <c r="F61" s="33">
        <v>32404.180000000008</v>
      </c>
      <c r="G61" s="34">
        <v>57463.909999999996</v>
      </c>
      <c r="H61" s="33">
        <v>13965.62</v>
      </c>
      <c r="I61" s="34">
        <v>39779.670000000006</v>
      </c>
    </row>
    <row r="62" spans="1:9" x14ac:dyDescent="0.25">
      <c r="A62" s="15" t="s">
        <v>34</v>
      </c>
      <c r="B62" s="16" t="s">
        <v>2</v>
      </c>
      <c r="C62" s="32">
        <v>0</v>
      </c>
      <c r="D62" s="33">
        <v>0</v>
      </c>
      <c r="E62" s="33">
        <v>0</v>
      </c>
      <c r="F62" s="33">
        <v>56207.05</v>
      </c>
      <c r="G62" s="34">
        <v>73080.570000000007</v>
      </c>
      <c r="H62" s="33">
        <v>24092.940000000002</v>
      </c>
      <c r="I62" s="34">
        <v>45740.790000000008</v>
      </c>
    </row>
    <row r="63" spans="1:9" x14ac:dyDescent="0.25">
      <c r="A63" s="15" t="s">
        <v>34</v>
      </c>
      <c r="B63" s="16" t="s">
        <v>15</v>
      </c>
      <c r="C63" s="32">
        <v>0</v>
      </c>
      <c r="D63" s="33">
        <v>0</v>
      </c>
      <c r="E63" s="33">
        <v>0</v>
      </c>
      <c r="F63" s="33">
        <v>44.19</v>
      </c>
      <c r="G63" s="34">
        <v>4348.1099999999997</v>
      </c>
      <c r="H63" s="33">
        <v>1034.46</v>
      </c>
      <c r="I63" s="34">
        <v>7669.8900000000012</v>
      </c>
    </row>
    <row r="64" spans="1:9" x14ac:dyDescent="0.25">
      <c r="A64" s="15" t="s">
        <v>34</v>
      </c>
      <c r="B64" s="16" t="s">
        <v>95</v>
      </c>
      <c r="C64" s="32">
        <v>0</v>
      </c>
      <c r="D64" s="33">
        <v>0</v>
      </c>
      <c r="E64" s="33">
        <v>0</v>
      </c>
      <c r="F64" s="33">
        <v>40719.919999999998</v>
      </c>
      <c r="G64" s="34">
        <v>57678.39</v>
      </c>
      <c r="H64" s="33">
        <v>8782.66</v>
      </c>
      <c r="I64" s="34">
        <v>34647.360000000001</v>
      </c>
    </row>
    <row r="65" spans="1:9" x14ac:dyDescent="0.25">
      <c r="A65" s="15" t="s">
        <v>35</v>
      </c>
      <c r="B65" s="16" t="s">
        <v>14</v>
      </c>
      <c r="C65" s="32">
        <v>21067.78</v>
      </c>
      <c r="D65" s="33">
        <v>12963.599999999999</v>
      </c>
      <c r="E65" s="33">
        <v>0</v>
      </c>
      <c r="F65" s="33">
        <v>0</v>
      </c>
      <c r="G65" s="34">
        <v>0</v>
      </c>
      <c r="H65" s="33">
        <v>0</v>
      </c>
      <c r="I65" s="34">
        <v>0</v>
      </c>
    </row>
    <row r="66" spans="1:9" x14ac:dyDescent="0.25">
      <c r="A66" s="15" t="s">
        <v>35</v>
      </c>
      <c r="B66" s="16" t="s">
        <v>96</v>
      </c>
      <c r="C66" s="32">
        <v>0</v>
      </c>
      <c r="D66" s="33">
        <v>15188.31</v>
      </c>
      <c r="E66" s="33">
        <v>35501.520000000004</v>
      </c>
      <c r="F66" s="33">
        <v>0</v>
      </c>
      <c r="G66" s="34">
        <v>0</v>
      </c>
      <c r="H66" s="33">
        <v>0</v>
      </c>
      <c r="I66" s="34">
        <v>0</v>
      </c>
    </row>
    <row r="67" spans="1:9" x14ac:dyDescent="0.25">
      <c r="A67" s="15" t="s">
        <v>35</v>
      </c>
      <c r="B67" s="16" t="s">
        <v>36</v>
      </c>
      <c r="C67" s="32">
        <v>53534.43</v>
      </c>
      <c r="D67" s="33">
        <v>58691</v>
      </c>
      <c r="E67" s="33">
        <v>52973.53</v>
      </c>
      <c r="F67" s="33">
        <v>0</v>
      </c>
      <c r="G67" s="34">
        <v>0</v>
      </c>
      <c r="H67" s="33">
        <v>0</v>
      </c>
      <c r="I67" s="34">
        <v>0</v>
      </c>
    </row>
    <row r="68" spans="1:9" x14ac:dyDescent="0.25">
      <c r="A68" s="15" t="s">
        <v>38</v>
      </c>
      <c r="B68" s="16" t="s">
        <v>14</v>
      </c>
      <c r="C68" s="32">
        <v>0</v>
      </c>
      <c r="D68" s="33">
        <v>0</v>
      </c>
      <c r="E68" s="33">
        <v>0</v>
      </c>
      <c r="F68" s="33">
        <v>10092.579999999998</v>
      </c>
      <c r="G68" s="34">
        <v>36945.53</v>
      </c>
      <c r="H68" s="33">
        <v>8132.5800000000008</v>
      </c>
      <c r="I68" s="34">
        <v>24868.79</v>
      </c>
    </row>
    <row r="69" spans="1:9" x14ac:dyDescent="0.25">
      <c r="A69" s="15" t="s">
        <v>38</v>
      </c>
      <c r="B69" s="16" t="s">
        <v>36</v>
      </c>
      <c r="C69" s="32">
        <v>0</v>
      </c>
      <c r="D69" s="33">
        <v>0</v>
      </c>
      <c r="E69" s="33">
        <v>22642.11</v>
      </c>
      <c r="F69" s="33">
        <v>71067.23000000001</v>
      </c>
      <c r="G69" s="34">
        <v>85928.45</v>
      </c>
      <c r="H69" s="33">
        <v>24130.04</v>
      </c>
      <c r="I69" s="34">
        <v>49740.72</v>
      </c>
    </row>
    <row r="70" spans="1:9" x14ac:dyDescent="0.25">
      <c r="A70" s="15" t="s">
        <v>39</v>
      </c>
      <c r="B70" s="16" t="s">
        <v>98</v>
      </c>
      <c r="C70" s="32">
        <v>38644.729999999996</v>
      </c>
      <c r="D70" s="33">
        <v>20765.400000000001</v>
      </c>
      <c r="E70" s="33">
        <v>0</v>
      </c>
      <c r="F70" s="33">
        <v>0</v>
      </c>
      <c r="G70" s="34">
        <v>0</v>
      </c>
      <c r="H70" s="33">
        <v>0</v>
      </c>
      <c r="I70" s="34">
        <v>0</v>
      </c>
    </row>
    <row r="71" spans="1:9" x14ac:dyDescent="0.25">
      <c r="A71" s="15" t="s">
        <v>39</v>
      </c>
      <c r="B71" s="16" t="s">
        <v>67</v>
      </c>
      <c r="C71" s="32">
        <v>263.08</v>
      </c>
      <c r="D71" s="33">
        <v>0</v>
      </c>
      <c r="E71" s="33">
        <v>0</v>
      </c>
      <c r="F71" s="33">
        <v>0</v>
      </c>
      <c r="G71" s="34">
        <v>0</v>
      </c>
      <c r="H71" s="33">
        <v>0</v>
      </c>
      <c r="I71" s="34">
        <v>0</v>
      </c>
    </row>
    <row r="72" spans="1:9" x14ac:dyDescent="0.25">
      <c r="A72" s="15" t="s">
        <v>143</v>
      </c>
      <c r="B72" s="16" t="s">
        <v>98</v>
      </c>
      <c r="C72" s="32">
        <v>0</v>
      </c>
      <c r="D72" s="33">
        <v>0</v>
      </c>
      <c r="E72" s="33">
        <v>0</v>
      </c>
      <c r="F72" s="33">
        <v>0</v>
      </c>
      <c r="G72" s="34">
        <v>0</v>
      </c>
      <c r="H72" s="33">
        <v>7113.64</v>
      </c>
      <c r="I72" s="34">
        <v>10458.52</v>
      </c>
    </row>
    <row r="73" spans="1:9" x14ac:dyDescent="0.25">
      <c r="A73" s="15" t="s">
        <v>41</v>
      </c>
      <c r="B73" s="16" t="s">
        <v>98</v>
      </c>
      <c r="C73" s="32">
        <v>0</v>
      </c>
      <c r="D73" s="33">
        <v>9038.5300000000007</v>
      </c>
      <c r="E73" s="33">
        <v>33138.429999999993</v>
      </c>
      <c r="F73" s="33">
        <v>29976.1</v>
      </c>
      <c r="G73" s="34">
        <v>38411.68</v>
      </c>
      <c r="H73" s="33">
        <v>0</v>
      </c>
      <c r="I73" s="34">
        <v>20363.64</v>
      </c>
    </row>
    <row r="74" spans="1:9" x14ac:dyDescent="0.25">
      <c r="A74" s="15" t="s">
        <v>41</v>
      </c>
      <c r="B74" s="16" t="s">
        <v>27</v>
      </c>
      <c r="C74" s="32">
        <v>0</v>
      </c>
      <c r="D74" s="33">
        <v>0</v>
      </c>
      <c r="E74" s="33">
        <v>11661.92</v>
      </c>
      <c r="F74" s="33">
        <v>3397.6600000000003</v>
      </c>
      <c r="G74" s="34">
        <v>72.28</v>
      </c>
      <c r="H74" s="33">
        <v>0</v>
      </c>
      <c r="I74" s="34">
        <v>0</v>
      </c>
    </row>
    <row r="75" spans="1:9" x14ac:dyDescent="0.25">
      <c r="A75" s="15" t="s">
        <v>41</v>
      </c>
      <c r="B75" s="16" t="s">
        <v>42</v>
      </c>
      <c r="C75" s="32">
        <v>0</v>
      </c>
      <c r="D75" s="33">
        <v>0</v>
      </c>
      <c r="E75" s="33">
        <v>0</v>
      </c>
      <c r="F75" s="33">
        <v>0</v>
      </c>
      <c r="G75" s="34">
        <v>22.4</v>
      </c>
      <c r="H75" s="33">
        <v>0</v>
      </c>
      <c r="I75" s="34">
        <v>0</v>
      </c>
    </row>
    <row r="76" spans="1:9" x14ac:dyDescent="0.25">
      <c r="A76" s="15" t="s">
        <v>100</v>
      </c>
      <c r="B76" s="16" t="s">
        <v>119</v>
      </c>
      <c r="C76" s="32">
        <v>0</v>
      </c>
      <c r="D76" s="33">
        <v>0</v>
      </c>
      <c r="E76" s="33">
        <v>9680</v>
      </c>
      <c r="F76" s="33">
        <v>8160</v>
      </c>
      <c r="G76" s="34">
        <v>0</v>
      </c>
      <c r="H76" s="33">
        <v>0</v>
      </c>
      <c r="I76" s="34">
        <v>0</v>
      </c>
    </row>
    <row r="77" spans="1:9" x14ac:dyDescent="0.25">
      <c r="A77" s="15" t="s">
        <v>43</v>
      </c>
      <c r="B77" s="16" t="s">
        <v>44</v>
      </c>
      <c r="C77" s="32">
        <v>1417</v>
      </c>
      <c r="D77" s="33">
        <v>0</v>
      </c>
      <c r="E77" s="33">
        <v>0</v>
      </c>
      <c r="F77" s="33">
        <v>0</v>
      </c>
      <c r="G77" s="34">
        <v>0</v>
      </c>
      <c r="H77" s="33">
        <v>0</v>
      </c>
      <c r="I77" s="34">
        <v>0</v>
      </c>
    </row>
    <row r="78" spans="1:9" x14ac:dyDescent="0.25">
      <c r="A78" s="15" t="s">
        <v>43</v>
      </c>
      <c r="B78" s="16" t="s">
        <v>11</v>
      </c>
      <c r="C78" s="32">
        <v>5327.87</v>
      </c>
      <c r="D78" s="33">
        <v>7596.2099999999937</v>
      </c>
      <c r="E78" s="33">
        <v>0</v>
      </c>
      <c r="F78" s="33">
        <v>0</v>
      </c>
      <c r="G78" s="34">
        <v>0</v>
      </c>
      <c r="H78" s="33">
        <v>0</v>
      </c>
      <c r="I78" s="34">
        <v>0</v>
      </c>
    </row>
    <row r="79" spans="1:9" x14ac:dyDescent="0.25">
      <c r="A79" s="15" t="s">
        <v>83</v>
      </c>
      <c r="B79" s="16" t="s">
        <v>68</v>
      </c>
      <c r="C79" s="32">
        <v>51276.97</v>
      </c>
      <c r="D79" s="33">
        <v>0</v>
      </c>
      <c r="E79" s="33">
        <v>0</v>
      </c>
      <c r="F79" s="33">
        <v>0</v>
      </c>
      <c r="G79" s="34">
        <v>0</v>
      </c>
      <c r="H79" s="33">
        <v>0</v>
      </c>
      <c r="I79" s="34">
        <v>0</v>
      </c>
    </row>
    <row r="80" spans="1:9" x14ac:dyDescent="0.25">
      <c r="A80" s="15" t="s">
        <v>45</v>
      </c>
      <c r="B80" s="16" t="s">
        <v>2</v>
      </c>
      <c r="C80" s="32">
        <v>0</v>
      </c>
      <c r="D80" s="33">
        <v>14.99</v>
      </c>
      <c r="E80" s="33">
        <v>35.24</v>
      </c>
      <c r="F80" s="33">
        <v>35.31</v>
      </c>
      <c r="G80" s="34">
        <v>21.04</v>
      </c>
      <c r="H80" s="33">
        <v>0</v>
      </c>
      <c r="I80" s="34">
        <v>0</v>
      </c>
    </row>
    <row r="81" spans="1:9" x14ac:dyDescent="0.25">
      <c r="A81" s="15" t="s">
        <v>45</v>
      </c>
      <c r="B81" s="16" t="s">
        <v>68</v>
      </c>
      <c r="C81" s="32">
        <v>20602.420000000002</v>
      </c>
      <c r="D81" s="33">
        <v>92552.760000000009</v>
      </c>
      <c r="E81" s="33">
        <v>90691.51999999999</v>
      </c>
      <c r="F81" s="33">
        <v>86290.37000000001</v>
      </c>
      <c r="G81" s="34">
        <v>71896.09</v>
      </c>
      <c r="H81" s="33">
        <v>0</v>
      </c>
      <c r="I81" s="34">
        <v>0</v>
      </c>
    </row>
    <row r="82" spans="1:9" x14ac:dyDescent="0.25">
      <c r="A82" s="15" t="s">
        <v>45</v>
      </c>
      <c r="B82" s="16" t="s">
        <v>15</v>
      </c>
      <c r="C82" s="32">
        <v>110.83</v>
      </c>
      <c r="D82" s="33">
        <v>998.83</v>
      </c>
      <c r="E82" s="33">
        <v>784.96</v>
      </c>
      <c r="F82" s="33">
        <v>48.14</v>
      </c>
      <c r="G82" s="34">
        <v>0</v>
      </c>
      <c r="H82" s="33">
        <v>0</v>
      </c>
      <c r="I82" s="34">
        <v>0</v>
      </c>
    </row>
    <row r="83" spans="1:9" x14ac:dyDescent="0.25">
      <c r="A83" s="15" t="s">
        <v>47</v>
      </c>
      <c r="B83" s="16" t="s">
        <v>102</v>
      </c>
      <c r="C83" s="32">
        <v>0</v>
      </c>
      <c r="D83" s="33">
        <v>0</v>
      </c>
      <c r="E83" s="33">
        <v>0</v>
      </c>
      <c r="F83" s="33">
        <v>0</v>
      </c>
      <c r="G83" s="34">
        <v>0</v>
      </c>
      <c r="H83" s="33">
        <v>136.93</v>
      </c>
      <c r="I83" s="34">
        <v>3027.1</v>
      </c>
    </row>
    <row r="84" spans="1:9" x14ac:dyDescent="0.25">
      <c r="A84" s="15" t="s">
        <v>47</v>
      </c>
      <c r="B84" s="16" t="s">
        <v>2</v>
      </c>
      <c r="C84" s="32">
        <v>0</v>
      </c>
      <c r="D84" s="33">
        <v>0</v>
      </c>
      <c r="E84" s="33">
        <v>0</v>
      </c>
      <c r="F84" s="33">
        <v>0</v>
      </c>
      <c r="G84" s="34">
        <v>0</v>
      </c>
      <c r="H84" s="33">
        <v>139.53</v>
      </c>
      <c r="I84" s="34">
        <v>150.88999999999999</v>
      </c>
    </row>
    <row r="85" spans="1:9" x14ac:dyDescent="0.25">
      <c r="A85" s="15" t="s">
        <v>47</v>
      </c>
      <c r="B85" s="16" t="s">
        <v>68</v>
      </c>
      <c r="C85" s="32">
        <v>0</v>
      </c>
      <c r="D85" s="33">
        <v>0</v>
      </c>
      <c r="E85" s="33">
        <v>0</v>
      </c>
      <c r="F85" s="33">
        <v>0</v>
      </c>
      <c r="G85" s="34">
        <v>27458.37</v>
      </c>
      <c r="H85" s="33">
        <v>21209.409999999996</v>
      </c>
      <c r="I85" s="34">
        <v>68979.53</v>
      </c>
    </row>
    <row r="86" spans="1:9" x14ac:dyDescent="0.25">
      <c r="A86" s="15" t="s">
        <v>47</v>
      </c>
      <c r="B86" s="16" t="s">
        <v>15</v>
      </c>
      <c r="C86" s="32">
        <v>0</v>
      </c>
      <c r="D86" s="33">
        <v>0</v>
      </c>
      <c r="E86" s="33">
        <v>0</v>
      </c>
      <c r="F86" s="33">
        <v>0</v>
      </c>
      <c r="G86" s="34">
        <v>15.82</v>
      </c>
      <c r="H86" s="33">
        <v>534.66000000000008</v>
      </c>
      <c r="I86" s="34">
        <v>534.66000000000008</v>
      </c>
    </row>
    <row r="87" spans="1:9" x14ac:dyDescent="0.25">
      <c r="A87" s="15" t="s">
        <v>48</v>
      </c>
      <c r="B87" s="16" t="s">
        <v>29</v>
      </c>
      <c r="C87" s="32">
        <v>7334.5599999999995</v>
      </c>
      <c r="D87" s="33">
        <v>1566.4200000000003</v>
      </c>
      <c r="E87" s="33">
        <v>14044.130000000001</v>
      </c>
      <c r="F87" s="33">
        <v>20632</v>
      </c>
      <c r="G87" s="34">
        <v>0</v>
      </c>
      <c r="H87" s="33">
        <v>0</v>
      </c>
      <c r="I87" s="34">
        <v>0</v>
      </c>
    </row>
    <row r="88" spans="1:9" x14ac:dyDescent="0.25">
      <c r="A88" s="15" t="s">
        <v>48</v>
      </c>
      <c r="B88" s="16" t="s">
        <v>110</v>
      </c>
      <c r="C88" s="32">
        <v>3062.7799999999997</v>
      </c>
      <c r="D88" s="33">
        <v>2395.2499999999995</v>
      </c>
      <c r="E88" s="33">
        <v>1697.0700000000002</v>
      </c>
      <c r="F88" s="33">
        <v>778.26</v>
      </c>
      <c r="G88" s="34">
        <v>0</v>
      </c>
      <c r="H88" s="33">
        <v>0</v>
      </c>
      <c r="I88" s="34">
        <v>0</v>
      </c>
    </row>
    <row r="89" spans="1:9" x14ac:dyDescent="0.25">
      <c r="A89" s="15" t="s">
        <v>48</v>
      </c>
      <c r="B89" s="16" t="s">
        <v>136</v>
      </c>
      <c r="C89" s="32">
        <v>32354.130000000005</v>
      </c>
      <c r="D89" s="33">
        <v>40453.480000000003</v>
      </c>
      <c r="E89" s="33">
        <v>9661.52</v>
      </c>
      <c r="F89" s="33">
        <v>0</v>
      </c>
      <c r="G89" s="34">
        <v>0</v>
      </c>
      <c r="H89" s="33">
        <v>0</v>
      </c>
      <c r="I89" s="34">
        <v>0</v>
      </c>
    </row>
    <row r="90" spans="1:9" x14ac:dyDescent="0.25">
      <c r="A90" s="15" t="s">
        <v>49</v>
      </c>
      <c r="B90" s="16" t="s">
        <v>29</v>
      </c>
      <c r="C90" s="32">
        <v>0</v>
      </c>
      <c r="D90" s="33">
        <v>0</v>
      </c>
      <c r="E90" s="33">
        <v>0</v>
      </c>
      <c r="F90" s="33">
        <v>23715.11</v>
      </c>
      <c r="G90" s="34">
        <v>41417.729999999996</v>
      </c>
      <c r="H90" s="33">
        <v>12671.41</v>
      </c>
      <c r="I90" s="34">
        <v>39482.930000000008</v>
      </c>
    </row>
    <row r="91" spans="1:9" x14ac:dyDescent="0.25">
      <c r="A91" s="15" t="s">
        <v>49</v>
      </c>
      <c r="B91" s="16" t="s">
        <v>110</v>
      </c>
      <c r="C91" s="32">
        <v>0</v>
      </c>
      <c r="D91" s="33">
        <v>0</v>
      </c>
      <c r="E91" s="33">
        <v>0</v>
      </c>
      <c r="F91" s="33">
        <v>871.59999999999991</v>
      </c>
      <c r="G91" s="34">
        <v>490.29999999999995</v>
      </c>
      <c r="H91" s="33">
        <v>0</v>
      </c>
      <c r="I91" s="34">
        <v>0</v>
      </c>
    </row>
    <row r="92" spans="1:9" x14ac:dyDescent="0.25">
      <c r="A92" s="15" t="s">
        <v>111</v>
      </c>
      <c r="B92" s="16" t="s">
        <v>112</v>
      </c>
      <c r="C92" s="32">
        <v>0</v>
      </c>
      <c r="D92" s="33">
        <v>0</v>
      </c>
      <c r="E92" s="33">
        <v>0</v>
      </c>
      <c r="F92" s="33">
        <v>29299.699999999997</v>
      </c>
      <c r="G92" s="34">
        <v>209319.83000000002</v>
      </c>
      <c r="H92" s="33">
        <v>73533.959999999992</v>
      </c>
      <c r="I92" s="34">
        <v>316318.31999999995</v>
      </c>
    </row>
    <row r="93" spans="1:9" x14ac:dyDescent="0.25">
      <c r="A93" s="15" t="s">
        <v>50</v>
      </c>
      <c r="B93" s="16" t="s">
        <v>104</v>
      </c>
      <c r="C93" s="32">
        <v>73422.69</v>
      </c>
      <c r="D93" s="33">
        <v>17492.979999999996</v>
      </c>
      <c r="E93" s="33">
        <v>0</v>
      </c>
      <c r="F93" s="33">
        <v>0</v>
      </c>
      <c r="G93" s="34">
        <v>0</v>
      </c>
      <c r="H93" s="33">
        <v>0</v>
      </c>
      <c r="I93" s="34">
        <v>0</v>
      </c>
    </row>
    <row r="94" spans="1:9" x14ac:dyDescent="0.25">
      <c r="A94" s="15" t="s">
        <v>50</v>
      </c>
      <c r="B94" s="16" t="s">
        <v>105</v>
      </c>
      <c r="C94" s="32">
        <v>12745.36</v>
      </c>
      <c r="D94" s="33">
        <v>7293.6399999999994</v>
      </c>
      <c r="E94" s="33">
        <v>0</v>
      </c>
      <c r="F94" s="33">
        <v>0</v>
      </c>
      <c r="G94" s="34">
        <v>0</v>
      </c>
      <c r="H94" s="33">
        <v>0</v>
      </c>
      <c r="I94" s="34">
        <v>0</v>
      </c>
    </row>
    <row r="95" spans="1:9" x14ac:dyDescent="0.25">
      <c r="A95" s="15" t="s">
        <v>52</v>
      </c>
      <c r="B95" s="16" t="s">
        <v>51</v>
      </c>
      <c r="C95" s="32">
        <v>0</v>
      </c>
      <c r="D95" s="33">
        <v>18728.449999999997</v>
      </c>
      <c r="E95" s="33">
        <v>44880.3</v>
      </c>
      <c r="F95" s="33">
        <v>9597</v>
      </c>
      <c r="G95" s="34">
        <v>40065</v>
      </c>
      <c r="H95" s="33">
        <v>0</v>
      </c>
      <c r="I95" s="34">
        <v>16689.60994631052</v>
      </c>
    </row>
    <row r="96" spans="1:9" x14ac:dyDescent="0.25">
      <c r="A96" s="15" t="s">
        <v>52</v>
      </c>
      <c r="B96" s="16" t="s">
        <v>137</v>
      </c>
      <c r="C96" s="32">
        <v>0</v>
      </c>
      <c r="D96" s="33">
        <v>0</v>
      </c>
      <c r="E96" s="33">
        <v>29994.100000000002</v>
      </c>
      <c r="F96" s="33">
        <v>55479.360000000001</v>
      </c>
      <c r="G96" s="34">
        <v>29162.409999999996</v>
      </c>
      <c r="H96" s="33">
        <v>0</v>
      </c>
      <c r="I96" s="34">
        <v>0</v>
      </c>
    </row>
    <row r="97" spans="1:9" x14ac:dyDescent="0.25">
      <c r="A97" s="15" t="s">
        <v>52</v>
      </c>
      <c r="B97" s="16" t="s">
        <v>104</v>
      </c>
      <c r="C97" s="32">
        <v>0</v>
      </c>
      <c r="D97" s="33">
        <v>68619.09</v>
      </c>
      <c r="E97" s="33">
        <v>100686.58</v>
      </c>
      <c r="F97" s="33">
        <v>122722.28</v>
      </c>
      <c r="G97" s="34">
        <v>130680.79000000001</v>
      </c>
      <c r="H97" s="33">
        <v>0</v>
      </c>
      <c r="I97" s="34">
        <v>30267.08</v>
      </c>
    </row>
    <row r="98" spans="1:9" x14ac:dyDescent="0.25">
      <c r="A98" s="15" t="s">
        <v>52</v>
      </c>
      <c r="B98" s="16" t="s">
        <v>105</v>
      </c>
      <c r="C98" s="32">
        <v>0</v>
      </c>
      <c r="D98" s="33">
        <v>25535.789999999997</v>
      </c>
      <c r="E98" s="33">
        <v>2054.5500000000002</v>
      </c>
      <c r="F98" s="33">
        <v>0</v>
      </c>
      <c r="G98" s="34">
        <v>0</v>
      </c>
      <c r="H98" s="33">
        <v>0</v>
      </c>
      <c r="I98" s="34">
        <v>0</v>
      </c>
    </row>
    <row r="99" spans="1:9" x14ac:dyDescent="0.25">
      <c r="A99" s="15" t="s">
        <v>144</v>
      </c>
      <c r="B99" s="16" t="s">
        <v>51</v>
      </c>
      <c r="C99" s="32">
        <v>0</v>
      </c>
      <c r="D99" s="33">
        <v>0</v>
      </c>
      <c r="E99" s="33">
        <v>0</v>
      </c>
      <c r="F99" s="33">
        <v>0</v>
      </c>
      <c r="G99" s="34">
        <v>0</v>
      </c>
      <c r="H99" s="33">
        <v>9402</v>
      </c>
      <c r="I99" s="34">
        <v>23662.729883670807</v>
      </c>
    </row>
    <row r="100" spans="1:9" x14ac:dyDescent="0.25">
      <c r="A100" s="15" t="s">
        <v>144</v>
      </c>
      <c r="B100" s="16" t="s">
        <v>104</v>
      </c>
      <c r="C100" s="32">
        <v>0</v>
      </c>
      <c r="D100" s="33">
        <v>0</v>
      </c>
      <c r="E100" s="33">
        <v>0</v>
      </c>
      <c r="F100" s="33">
        <v>0</v>
      </c>
      <c r="G100" s="34">
        <v>0</v>
      </c>
      <c r="H100" s="33">
        <v>53728.55</v>
      </c>
      <c r="I100" s="34">
        <v>75870.02</v>
      </c>
    </row>
    <row r="101" spans="1:9" x14ac:dyDescent="0.25">
      <c r="A101" s="15" t="s">
        <v>54</v>
      </c>
      <c r="B101" s="16" t="s">
        <v>14</v>
      </c>
      <c r="C101" s="32">
        <v>1028.2</v>
      </c>
      <c r="D101" s="33">
        <v>447.4</v>
      </c>
      <c r="E101" s="33">
        <v>0</v>
      </c>
      <c r="F101" s="33">
        <v>0</v>
      </c>
      <c r="G101" s="34">
        <v>0</v>
      </c>
      <c r="H101" s="33">
        <v>0</v>
      </c>
      <c r="I101" s="34">
        <v>0</v>
      </c>
    </row>
    <row r="102" spans="1:9" x14ac:dyDescent="0.25">
      <c r="A102" s="15" t="s">
        <v>54</v>
      </c>
      <c r="B102" s="16" t="s">
        <v>55</v>
      </c>
      <c r="C102" s="32">
        <v>47453.88</v>
      </c>
      <c r="D102" s="33">
        <v>16722.830000000002</v>
      </c>
      <c r="E102" s="33">
        <v>0</v>
      </c>
      <c r="F102" s="33">
        <v>0</v>
      </c>
      <c r="G102" s="34">
        <v>0</v>
      </c>
      <c r="H102" s="33">
        <v>0</v>
      </c>
      <c r="I102" s="34">
        <v>0</v>
      </c>
    </row>
    <row r="103" spans="1:9" x14ac:dyDescent="0.25">
      <c r="A103" s="15" t="s">
        <v>54</v>
      </c>
      <c r="B103" s="16" t="s">
        <v>57</v>
      </c>
      <c r="C103" s="32">
        <v>4340</v>
      </c>
      <c r="D103" s="33">
        <v>1790</v>
      </c>
      <c r="E103" s="33">
        <v>0</v>
      </c>
      <c r="F103" s="33">
        <v>0</v>
      </c>
      <c r="G103" s="34">
        <v>0</v>
      </c>
      <c r="H103" s="33">
        <v>0</v>
      </c>
      <c r="I103" s="34">
        <v>0</v>
      </c>
    </row>
    <row r="104" spans="1:9" x14ac:dyDescent="0.25">
      <c r="A104" s="15" t="s">
        <v>54</v>
      </c>
      <c r="B104" s="16" t="s">
        <v>107</v>
      </c>
      <c r="C104" s="32">
        <v>1710.8000000000002</v>
      </c>
      <c r="D104" s="33">
        <v>5660</v>
      </c>
      <c r="E104" s="33">
        <v>0</v>
      </c>
      <c r="F104" s="33">
        <v>0</v>
      </c>
      <c r="G104" s="34">
        <v>0</v>
      </c>
      <c r="H104" s="33">
        <v>0</v>
      </c>
      <c r="I104" s="34">
        <v>0</v>
      </c>
    </row>
    <row r="105" spans="1:9" x14ac:dyDescent="0.25">
      <c r="A105" s="15" t="s">
        <v>56</v>
      </c>
      <c r="B105" s="16" t="s">
        <v>14</v>
      </c>
      <c r="C105" s="32">
        <v>0</v>
      </c>
      <c r="D105" s="33">
        <v>372.4</v>
      </c>
      <c r="E105" s="33">
        <v>0</v>
      </c>
      <c r="F105" s="33">
        <v>0</v>
      </c>
      <c r="G105" s="34">
        <v>573.77</v>
      </c>
      <c r="H105" s="33">
        <v>0</v>
      </c>
      <c r="I105" s="34">
        <v>253.34</v>
      </c>
    </row>
    <row r="106" spans="1:9" x14ac:dyDescent="0.25">
      <c r="A106" s="15" t="s">
        <v>56</v>
      </c>
      <c r="B106" s="16" t="s">
        <v>2</v>
      </c>
      <c r="C106" s="32">
        <v>0</v>
      </c>
      <c r="D106" s="33">
        <v>3649.6600000000003</v>
      </c>
      <c r="E106" s="33">
        <v>13290.25</v>
      </c>
      <c r="F106" s="33">
        <v>44138.14</v>
      </c>
      <c r="G106" s="34">
        <v>47892.49</v>
      </c>
      <c r="H106" s="33">
        <v>0</v>
      </c>
      <c r="I106" s="34">
        <v>7604.48</v>
      </c>
    </row>
    <row r="107" spans="1:9" x14ac:dyDescent="0.25">
      <c r="A107" s="15" t="s">
        <v>56</v>
      </c>
      <c r="B107" s="16" t="s">
        <v>55</v>
      </c>
      <c r="C107" s="32">
        <v>0</v>
      </c>
      <c r="D107" s="33">
        <v>28919.510000000002</v>
      </c>
      <c r="E107" s="33">
        <v>45654.96</v>
      </c>
      <c r="F107" s="33">
        <v>34767.82</v>
      </c>
      <c r="G107" s="34">
        <v>170.18</v>
      </c>
      <c r="H107" s="33">
        <v>0</v>
      </c>
      <c r="I107" s="34">
        <v>0</v>
      </c>
    </row>
    <row r="108" spans="1:9" x14ac:dyDescent="0.25">
      <c r="A108" s="15" t="s">
        <v>56</v>
      </c>
      <c r="B108" s="16" t="s">
        <v>57</v>
      </c>
      <c r="C108" s="32">
        <v>0</v>
      </c>
      <c r="D108" s="33">
        <v>1683</v>
      </c>
      <c r="E108" s="33">
        <v>3165</v>
      </c>
      <c r="F108" s="33">
        <v>2844</v>
      </c>
      <c r="G108" s="34">
        <v>0</v>
      </c>
      <c r="H108" s="33">
        <v>0</v>
      </c>
      <c r="I108" s="34">
        <v>0</v>
      </c>
    </row>
    <row r="109" spans="1:9" x14ac:dyDescent="0.25">
      <c r="A109" s="15" t="s">
        <v>56</v>
      </c>
      <c r="B109" s="16" t="s">
        <v>107</v>
      </c>
      <c r="C109" s="32">
        <v>0</v>
      </c>
      <c r="D109" s="33">
        <v>1718</v>
      </c>
      <c r="E109" s="33">
        <v>2756</v>
      </c>
      <c r="F109" s="33">
        <v>2951.66</v>
      </c>
      <c r="G109" s="34">
        <v>3801.2</v>
      </c>
      <c r="H109" s="33">
        <v>0</v>
      </c>
      <c r="I109" s="34">
        <v>75</v>
      </c>
    </row>
    <row r="110" spans="1:9" x14ac:dyDescent="0.25">
      <c r="A110" s="15" t="s">
        <v>155</v>
      </c>
      <c r="B110" s="16" t="s">
        <v>14</v>
      </c>
      <c r="C110" s="32">
        <v>0</v>
      </c>
      <c r="D110" s="33">
        <v>0</v>
      </c>
      <c r="E110" s="33">
        <v>0</v>
      </c>
      <c r="F110" s="33">
        <v>0</v>
      </c>
      <c r="G110" s="34">
        <v>0</v>
      </c>
      <c r="H110" s="33">
        <v>12.1</v>
      </c>
      <c r="I110" s="34">
        <v>12.1</v>
      </c>
    </row>
    <row r="111" spans="1:9" x14ac:dyDescent="0.25">
      <c r="A111" s="15" t="s">
        <v>155</v>
      </c>
      <c r="B111" s="16" t="s">
        <v>2</v>
      </c>
      <c r="C111" s="32">
        <v>0</v>
      </c>
      <c r="D111" s="33">
        <v>0</v>
      </c>
      <c r="E111" s="33">
        <v>0</v>
      </c>
      <c r="F111" s="33">
        <v>0</v>
      </c>
      <c r="G111" s="34">
        <v>0</v>
      </c>
      <c r="H111" s="33">
        <v>6583</v>
      </c>
      <c r="I111" s="34">
        <v>6583</v>
      </c>
    </row>
    <row r="112" spans="1:9" x14ac:dyDescent="0.25">
      <c r="A112" s="15" t="s">
        <v>155</v>
      </c>
      <c r="B112" s="16" t="s">
        <v>15</v>
      </c>
      <c r="C112" s="32">
        <v>0</v>
      </c>
      <c r="D112" s="33">
        <v>0</v>
      </c>
      <c r="E112" s="33">
        <v>0</v>
      </c>
      <c r="F112" s="33">
        <v>0</v>
      </c>
      <c r="G112" s="34">
        <v>0</v>
      </c>
      <c r="H112" s="33">
        <v>748.53000000000009</v>
      </c>
      <c r="I112" s="34">
        <v>748.53000000000009</v>
      </c>
    </row>
    <row r="113" spans="1:9" x14ac:dyDescent="0.25">
      <c r="A113" s="15" t="s">
        <v>59</v>
      </c>
      <c r="B113" s="16" t="s">
        <v>60</v>
      </c>
      <c r="C113" s="32">
        <v>1182.9583333333335</v>
      </c>
      <c r="D113" s="33">
        <v>0</v>
      </c>
      <c r="E113" s="33">
        <v>0</v>
      </c>
      <c r="F113" s="33">
        <v>0</v>
      </c>
      <c r="G113" s="34">
        <v>0</v>
      </c>
      <c r="H113" s="33">
        <v>0</v>
      </c>
      <c r="I113" s="34">
        <v>0</v>
      </c>
    </row>
    <row r="114" spans="1:9" ht="15.75" thickBot="1" x14ac:dyDescent="0.3">
      <c r="A114" s="30" t="s">
        <v>147</v>
      </c>
      <c r="B114" s="31" t="s">
        <v>153</v>
      </c>
      <c r="C114" s="32">
        <v>0</v>
      </c>
      <c r="D114" s="33">
        <v>0</v>
      </c>
      <c r="E114" s="33">
        <v>0</v>
      </c>
      <c r="F114" s="33">
        <v>0</v>
      </c>
      <c r="G114" s="34">
        <v>0</v>
      </c>
      <c r="H114" s="33">
        <v>960</v>
      </c>
      <c r="I114" s="34">
        <v>1280</v>
      </c>
    </row>
    <row r="115" spans="1:9" x14ac:dyDescent="0.25">
      <c r="A115" s="35"/>
      <c r="B115" s="36" t="s">
        <v>0</v>
      </c>
      <c r="C115" s="37">
        <f t="shared" ref="C115:I124" si="0">SUMIF($A$1:$A$114,$B115,C$1:C$114)</f>
        <v>46383.199999999997</v>
      </c>
      <c r="D115" s="37">
        <f t="shared" si="0"/>
        <v>47621.73</v>
      </c>
      <c r="E115" s="37">
        <f t="shared" si="0"/>
        <v>35742.58</v>
      </c>
      <c r="F115" s="37">
        <f t="shared" si="0"/>
        <v>0</v>
      </c>
      <c r="G115" s="38">
        <f t="shared" si="0"/>
        <v>0</v>
      </c>
      <c r="H115" s="39">
        <f t="shared" si="0"/>
        <v>0</v>
      </c>
      <c r="I115" s="38">
        <f t="shared" si="0"/>
        <v>0</v>
      </c>
    </row>
    <row r="116" spans="1:9" x14ac:dyDescent="0.25">
      <c r="A116" s="24"/>
      <c r="B116" s="23" t="s">
        <v>7</v>
      </c>
      <c r="C116" s="20">
        <f t="shared" si="0"/>
        <v>0</v>
      </c>
      <c r="D116" s="20">
        <f t="shared" si="0"/>
        <v>0</v>
      </c>
      <c r="E116" s="20">
        <f t="shared" si="0"/>
        <v>9975.32</v>
      </c>
      <c r="F116" s="20">
        <f t="shared" si="0"/>
        <v>36092.49</v>
      </c>
      <c r="G116" s="21">
        <f t="shared" si="0"/>
        <v>35045.29</v>
      </c>
      <c r="H116" s="22">
        <f t="shared" si="0"/>
        <v>8129.0700000000006</v>
      </c>
      <c r="I116" s="21">
        <f t="shared" si="0"/>
        <v>22028.23</v>
      </c>
    </row>
    <row r="117" spans="1:9" x14ac:dyDescent="0.25">
      <c r="A117" s="24"/>
      <c r="B117" s="23" t="s">
        <v>8</v>
      </c>
      <c r="C117" s="20">
        <f t="shared" si="0"/>
        <v>0</v>
      </c>
      <c r="D117" s="20">
        <f t="shared" si="0"/>
        <v>9303.11</v>
      </c>
      <c r="E117" s="20">
        <f t="shared" si="0"/>
        <v>37434.740000000005</v>
      </c>
      <c r="F117" s="20">
        <f t="shared" si="0"/>
        <v>2740.84</v>
      </c>
      <c r="G117" s="21">
        <f t="shared" si="0"/>
        <v>218.10999999999999</v>
      </c>
      <c r="H117" s="22">
        <f t="shared" si="0"/>
        <v>0</v>
      </c>
      <c r="I117" s="21">
        <f t="shared" si="0"/>
        <v>0</v>
      </c>
    </row>
    <row r="118" spans="1:9" x14ac:dyDescent="0.25">
      <c r="A118" s="24"/>
      <c r="B118" s="23" t="s">
        <v>13</v>
      </c>
      <c r="C118" s="20">
        <f t="shared" si="0"/>
        <v>35673.82</v>
      </c>
      <c r="D118" s="20">
        <f t="shared" si="0"/>
        <v>31196.809999999998</v>
      </c>
      <c r="E118" s="20">
        <f t="shared" si="0"/>
        <v>21089.11</v>
      </c>
      <c r="F118" s="20">
        <f t="shared" si="0"/>
        <v>0</v>
      </c>
      <c r="G118" s="21">
        <f t="shared" si="0"/>
        <v>0</v>
      </c>
      <c r="H118" s="22">
        <f t="shared" si="0"/>
        <v>0</v>
      </c>
      <c r="I118" s="21">
        <f t="shared" si="0"/>
        <v>0</v>
      </c>
    </row>
    <row r="119" spans="1:9" x14ac:dyDescent="0.25">
      <c r="A119" s="24"/>
      <c r="B119" s="23" t="s">
        <v>17</v>
      </c>
      <c r="C119" s="20">
        <f t="shared" si="0"/>
        <v>0</v>
      </c>
      <c r="D119" s="20">
        <f t="shared" si="0"/>
        <v>0</v>
      </c>
      <c r="E119" s="20">
        <f t="shared" si="0"/>
        <v>12671.14</v>
      </c>
      <c r="F119" s="20">
        <f t="shared" si="0"/>
        <v>27435.75</v>
      </c>
      <c r="G119" s="21">
        <f t="shared" si="0"/>
        <v>24333.83</v>
      </c>
      <c r="H119" s="22">
        <f t="shared" si="0"/>
        <v>6005.4</v>
      </c>
      <c r="I119" s="21">
        <f t="shared" si="0"/>
        <v>12412.1</v>
      </c>
    </row>
    <row r="120" spans="1:9" x14ac:dyDescent="0.25">
      <c r="A120" s="24"/>
      <c r="B120" s="23" t="s">
        <v>145</v>
      </c>
      <c r="C120" s="20">
        <f t="shared" si="0"/>
        <v>0</v>
      </c>
      <c r="D120" s="20">
        <f t="shared" si="0"/>
        <v>0</v>
      </c>
      <c r="E120" s="20">
        <f t="shared" si="0"/>
        <v>0</v>
      </c>
      <c r="F120" s="20">
        <f t="shared" si="0"/>
        <v>0</v>
      </c>
      <c r="G120" s="21">
        <f t="shared" si="0"/>
        <v>0</v>
      </c>
      <c r="H120" s="22">
        <f t="shared" si="0"/>
        <v>3863</v>
      </c>
      <c r="I120" s="21">
        <f t="shared" si="0"/>
        <v>4287</v>
      </c>
    </row>
    <row r="121" spans="1:9" x14ac:dyDescent="0.25">
      <c r="A121" s="24"/>
      <c r="B121" s="23" t="s">
        <v>18</v>
      </c>
      <c r="C121" s="20">
        <f t="shared" si="0"/>
        <v>31866.399999999998</v>
      </c>
      <c r="D121" s="20">
        <f t="shared" si="0"/>
        <v>34004.792249999999</v>
      </c>
      <c r="E121" s="20">
        <f t="shared" si="0"/>
        <v>23168.420000000002</v>
      </c>
      <c r="F121" s="20">
        <f t="shared" si="0"/>
        <v>0</v>
      </c>
      <c r="G121" s="21">
        <f t="shared" si="0"/>
        <v>0</v>
      </c>
      <c r="H121" s="22">
        <f t="shared" si="0"/>
        <v>0</v>
      </c>
      <c r="I121" s="21">
        <f t="shared" si="0"/>
        <v>0</v>
      </c>
    </row>
    <row r="122" spans="1:9" x14ac:dyDescent="0.25">
      <c r="A122" s="24"/>
      <c r="B122" s="23" t="s">
        <v>25</v>
      </c>
      <c r="C122" s="20">
        <f t="shared" si="0"/>
        <v>0</v>
      </c>
      <c r="D122" s="20">
        <f t="shared" si="0"/>
        <v>0</v>
      </c>
      <c r="E122" s="20">
        <f t="shared" si="0"/>
        <v>5901.0599999999995</v>
      </c>
      <c r="F122" s="20">
        <f t="shared" si="0"/>
        <v>40877.759999999995</v>
      </c>
      <c r="G122" s="21">
        <f t="shared" si="0"/>
        <v>50366.51</v>
      </c>
      <c r="H122" s="22">
        <f t="shared" si="0"/>
        <v>16280.91</v>
      </c>
      <c r="I122" s="21">
        <f t="shared" si="0"/>
        <v>35703.269999999997</v>
      </c>
    </row>
    <row r="123" spans="1:9" x14ac:dyDescent="0.25">
      <c r="A123" s="24"/>
      <c r="B123" s="23" t="s">
        <v>73</v>
      </c>
      <c r="C123" s="20">
        <f t="shared" si="0"/>
        <v>0</v>
      </c>
      <c r="D123" s="20">
        <f t="shared" si="0"/>
        <v>0</v>
      </c>
      <c r="E123" s="20">
        <f t="shared" si="0"/>
        <v>0</v>
      </c>
      <c r="F123" s="20">
        <f t="shared" si="0"/>
        <v>3515.18</v>
      </c>
      <c r="G123" s="21">
        <f t="shared" si="0"/>
        <v>6748.8200000000006</v>
      </c>
      <c r="H123" s="22">
        <f t="shared" si="0"/>
        <v>0</v>
      </c>
      <c r="I123" s="21">
        <f t="shared" si="0"/>
        <v>0</v>
      </c>
    </row>
    <row r="124" spans="1:9" x14ac:dyDescent="0.25">
      <c r="A124" s="24"/>
      <c r="B124" s="23" t="s">
        <v>142</v>
      </c>
      <c r="C124" s="20">
        <f t="shared" si="0"/>
        <v>0</v>
      </c>
      <c r="D124" s="20">
        <f t="shared" si="0"/>
        <v>0</v>
      </c>
      <c r="E124" s="20">
        <f t="shared" si="0"/>
        <v>0</v>
      </c>
      <c r="F124" s="20">
        <f t="shared" si="0"/>
        <v>0</v>
      </c>
      <c r="G124" s="21">
        <f t="shared" si="0"/>
        <v>0</v>
      </c>
      <c r="H124" s="22">
        <f t="shared" si="0"/>
        <v>2106.7099999999996</v>
      </c>
      <c r="I124" s="21">
        <f t="shared" si="0"/>
        <v>5340.619999999999</v>
      </c>
    </row>
    <row r="125" spans="1:9" x14ac:dyDescent="0.25">
      <c r="A125" s="24"/>
      <c r="B125" s="23" t="s">
        <v>26</v>
      </c>
      <c r="C125" s="20">
        <f t="shared" ref="C125:I134" si="1">SUMIF($A$1:$A$114,$B125,C$1:C$114)</f>
        <v>95387.74</v>
      </c>
      <c r="D125" s="20">
        <f t="shared" si="1"/>
        <v>121947.12000000001</v>
      </c>
      <c r="E125" s="20">
        <f t="shared" si="1"/>
        <v>0</v>
      </c>
      <c r="F125" s="20">
        <f t="shared" si="1"/>
        <v>0</v>
      </c>
      <c r="G125" s="21">
        <f t="shared" si="1"/>
        <v>0</v>
      </c>
      <c r="H125" s="22">
        <f t="shared" si="1"/>
        <v>0</v>
      </c>
      <c r="I125" s="21">
        <f t="shared" si="1"/>
        <v>0</v>
      </c>
    </row>
    <row r="126" spans="1:9" x14ac:dyDescent="0.25">
      <c r="A126" s="24"/>
      <c r="B126" s="23" t="s">
        <v>28</v>
      </c>
      <c r="C126" s="20">
        <f t="shared" si="1"/>
        <v>0</v>
      </c>
      <c r="D126" s="20">
        <f t="shared" si="1"/>
        <v>0</v>
      </c>
      <c r="E126" s="20">
        <f t="shared" si="1"/>
        <v>62607.44000000001</v>
      </c>
      <c r="F126" s="20">
        <f t="shared" si="1"/>
        <v>104442.27000000002</v>
      </c>
      <c r="G126" s="21">
        <f t="shared" si="1"/>
        <v>94040.310000000012</v>
      </c>
      <c r="H126" s="22">
        <f t="shared" si="1"/>
        <v>49824.89</v>
      </c>
      <c r="I126" s="21">
        <f t="shared" si="1"/>
        <v>103629.17</v>
      </c>
    </row>
    <row r="127" spans="1:9" x14ac:dyDescent="0.25">
      <c r="A127" s="24"/>
      <c r="B127" s="23" t="s">
        <v>30</v>
      </c>
      <c r="C127" s="20">
        <f t="shared" si="1"/>
        <v>88229.68</v>
      </c>
      <c r="D127" s="20">
        <f t="shared" si="1"/>
        <v>27905.88</v>
      </c>
      <c r="E127" s="20">
        <f t="shared" si="1"/>
        <v>0</v>
      </c>
      <c r="F127" s="20">
        <f t="shared" si="1"/>
        <v>0</v>
      </c>
      <c r="G127" s="21">
        <f t="shared" si="1"/>
        <v>0</v>
      </c>
      <c r="H127" s="22">
        <f t="shared" si="1"/>
        <v>0</v>
      </c>
      <c r="I127" s="21">
        <f t="shared" si="1"/>
        <v>0</v>
      </c>
    </row>
    <row r="128" spans="1:9" x14ac:dyDescent="0.25">
      <c r="A128" s="24"/>
      <c r="B128" s="23" t="s">
        <v>31</v>
      </c>
      <c r="C128" s="20">
        <f t="shared" si="1"/>
        <v>0</v>
      </c>
      <c r="D128" s="20">
        <f t="shared" si="1"/>
        <v>73306.77</v>
      </c>
      <c r="E128" s="20">
        <f t="shared" si="1"/>
        <v>116326.26000000001</v>
      </c>
      <c r="F128" s="20">
        <f t="shared" si="1"/>
        <v>115090.09</v>
      </c>
      <c r="G128" s="21">
        <f t="shared" si="1"/>
        <v>108250.09000000003</v>
      </c>
      <c r="H128" s="22">
        <f t="shared" si="1"/>
        <v>0</v>
      </c>
      <c r="I128" s="21">
        <f t="shared" si="1"/>
        <v>24239.360000000004</v>
      </c>
    </row>
    <row r="129" spans="1:9" x14ac:dyDescent="0.25">
      <c r="A129" s="24"/>
      <c r="B129" s="23" t="s">
        <v>146</v>
      </c>
      <c r="C129" s="20">
        <f t="shared" si="1"/>
        <v>0</v>
      </c>
      <c r="D129" s="20">
        <f t="shared" si="1"/>
        <v>0</v>
      </c>
      <c r="E129" s="20">
        <f t="shared" si="1"/>
        <v>0</v>
      </c>
      <c r="F129" s="20">
        <f t="shared" si="1"/>
        <v>0</v>
      </c>
      <c r="G129" s="21">
        <f t="shared" si="1"/>
        <v>0</v>
      </c>
      <c r="H129" s="22">
        <f t="shared" si="1"/>
        <v>26523.119999999999</v>
      </c>
      <c r="I129" s="21">
        <f t="shared" si="1"/>
        <v>38627.19</v>
      </c>
    </row>
    <row r="130" spans="1:9" x14ac:dyDescent="0.25">
      <c r="A130" s="24"/>
      <c r="B130" s="23" t="s">
        <v>32</v>
      </c>
      <c r="C130" s="20">
        <f t="shared" si="1"/>
        <v>151667.26999999999</v>
      </c>
      <c r="D130" s="20">
        <f t="shared" si="1"/>
        <v>188152.49000000002</v>
      </c>
      <c r="E130" s="20">
        <f t="shared" si="1"/>
        <v>181997.39</v>
      </c>
      <c r="F130" s="20">
        <f t="shared" si="1"/>
        <v>69976.01999999999</v>
      </c>
      <c r="G130" s="21">
        <f t="shared" si="1"/>
        <v>0</v>
      </c>
      <c r="H130" s="22">
        <f t="shared" si="1"/>
        <v>0</v>
      </c>
      <c r="I130" s="21">
        <f t="shared" si="1"/>
        <v>0</v>
      </c>
    </row>
    <row r="131" spans="1:9" x14ac:dyDescent="0.25">
      <c r="A131" s="24"/>
      <c r="B131" s="23" t="s">
        <v>34</v>
      </c>
      <c r="C131" s="20">
        <f t="shared" si="1"/>
        <v>0</v>
      </c>
      <c r="D131" s="20">
        <f t="shared" si="1"/>
        <v>0</v>
      </c>
      <c r="E131" s="20">
        <f t="shared" si="1"/>
        <v>0</v>
      </c>
      <c r="F131" s="20">
        <f t="shared" si="1"/>
        <v>129375.34000000001</v>
      </c>
      <c r="G131" s="21">
        <f t="shared" si="1"/>
        <v>192570.97999999998</v>
      </c>
      <c r="H131" s="22">
        <f t="shared" si="1"/>
        <v>47875.680000000008</v>
      </c>
      <c r="I131" s="21">
        <f t="shared" si="1"/>
        <v>127837.71000000002</v>
      </c>
    </row>
    <row r="132" spans="1:9" x14ac:dyDescent="0.25">
      <c r="A132" s="24"/>
      <c r="B132" s="23" t="s">
        <v>35</v>
      </c>
      <c r="C132" s="20">
        <f t="shared" si="1"/>
        <v>74602.209999999992</v>
      </c>
      <c r="D132" s="20">
        <f t="shared" si="1"/>
        <v>86842.91</v>
      </c>
      <c r="E132" s="20">
        <f t="shared" si="1"/>
        <v>88475.05</v>
      </c>
      <c r="F132" s="20">
        <f t="shared" si="1"/>
        <v>0</v>
      </c>
      <c r="G132" s="21">
        <f t="shared" si="1"/>
        <v>0</v>
      </c>
      <c r="H132" s="22">
        <f t="shared" si="1"/>
        <v>0</v>
      </c>
      <c r="I132" s="21">
        <f t="shared" si="1"/>
        <v>0</v>
      </c>
    </row>
    <row r="133" spans="1:9" x14ac:dyDescent="0.25">
      <c r="A133" s="24"/>
      <c r="B133" s="23" t="s">
        <v>38</v>
      </c>
      <c r="C133" s="20">
        <f t="shared" si="1"/>
        <v>0</v>
      </c>
      <c r="D133" s="20">
        <f t="shared" si="1"/>
        <v>0</v>
      </c>
      <c r="E133" s="20">
        <f t="shared" si="1"/>
        <v>22642.11</v>
      </c>
      <c r="F133" s="20">
        <f t="shared" si="1"/>
        <v>81159.810000000012</v>
      </c>
      <c r="G133" s="21">
        <f t="shared" si="1"/>
        <v>122873.98</v>
      </c>
      <c r="H133" s="22">
        <f t="shared" si="1"/>
        <v>32262.620000000003</v>
      </c>
      <c r="I133" s="21">
        <f t="shared" si="1"/>
        <v>74609.510000000009</v>
      </c>
    </row>
    <row r="134" spans="1:9" x14ac:dyDescent="0.25">
      <c r="A134" s="24"/>
      <c r="B134" s="23" t="s">
        <v>39</v>
      </c>
      <c r="C134" s="20">
        <f t="shared" si="1"/>
        <v>38907.81</v>
      </c>
      <c r="D134" s="20">
        <f t="shared" si="1"/>
        <v>20765.400000000001</v>
      </c>
      <c r="E134" s="20">
        <f t="shared" si="1"/>
        <v>0</v>
      </c>
      <c r="F134" s="20">
        <f t="shared" si="1"/>
        <v>0</v>
      </c>
      <c r="G134" s="21">
        <f t="shared" si="1"/>
        <v>0</v>
      </c>
      <c r="H134" s="22">
        <f t="shared" si="1"/>
        <v>0</v>
      </c>
      <c r="I134" s="21">
        <f t="shared" si="1"/>
        <v>0</v>
      </c>
    </row>
    <row r="135" spans="1:9" x14ac:dyDescent="0.25">
      <c r="A135" s="24" t="s">
        <v>139</v>
      </c>
      <c r="B135" s="23" t="s">
        <v>143</v>
      </c>
      <c r="C135" s="20">
        <f t="shared" ref="C135:I144" si="2">SUMIF($A$1:$A$114,$B135,C$1:C$114)</f>
        <v>0</v>
      </c>
      <c r="D135" s="20">
        <f t="shared" si="2"/>
        <v>0</v>
      </c>
      <c r="E135" s="20">
        <f t="shared" si="2"/>
        <v>0</v>
      </c>
      <c r="F135" s="20">
        <f t="shared" si="2"/>
        <v>0</v>
      </c>
      <c r="G135" s="21">
        <f t="shared" si="2"/>
        <v>0</v>
      </c>
      <c r="H135" s="22">
        <f t="shared" si="2"/>
        <v>7113.64</v>
      </c>
      <c r="I135" s="21">
        <f t="shared" si="2"/>
        <v>10458.52</v>
      </c>
    </row>
    <row r="136" spans="1:9" x14ac:dyDescent="0.25">
      <c r="A136" s="24" t="s">
        <v>140</v>
      </c>
      <c r="B136" s="23" t="s">
        <v>41</v>
      </c>
      <c r="C136" s="20">
        <f t="shared" si="2"/>
        <v>0</v>
      </c>
      <c r="D136" s="20">
        <f t="shared" si="2"/>
        <v>9038.5300000000007</v>
      </c>
      <c r="E136" s="20">
        <f t="shared" si="2"/>
        <v>44800.349999999991</v>
      </c>
      <c r="F136" s="20">
        <f t="shared" si="2"/>
        <v>33373.760000000002</v>
      </c>
      <c r="G136" s="21">
        <f t="shared" si="2"/>
        <v>38506.36</v>
      </c>
      <c r="H136" s="22">
        <f t="shared" si="2"/>
        <v>0</v>
      </c>
      <c r="I136" s="21">
        <f t="shared" si="2"/>
        <v>20363.64</v>
      </c>
    </row>
    <row r="137" spans="1:9" x14ac:dyDescent="0.25">
      <c r="A137" s="24"/>
      <c r="B137" s="23" t="s">
        <v>100</v>
      </c>
      <c r="C137" s="20">
        <f t="shared" si="2"/>
        <v>0</v>
      </c>
      <c r="D137" s="20">
        <f t="shared" si="2"/>
        <v>0</v>
      </c>
      <c r="E137" s="20">
        <f t="shared" si="2"/>
        <v>9680</v>
      </c>
      <c r="F137" s="20">
        <f t="shared" si="2"/>
        <v>8160</v>
      </c>
      <c r="G137" s="21">
        <f t="shared" si="2"/>
        <v>0</v>
      </c>
      <c r="H137" s="22">
        <f t="shared" si="2"/>
        <v>0</v>
      </c>
      <c r="I137" s="21">
        <f t="shared" si="2"/>
        <v>0</v>
      </c>
    </row>
    <row r="138" spans="1:9" x14ac:dyDescent="0.25">
      <c r="A138" s="24"/>
      <c r="B138" s="23" t="s">
        <v>43</v>
      </c>
      <c r="C138" s="20">
        <f t="shared" si="2"/>
        <v>6744.87</v>
      </c>
      <c r="D138" s="20">
        <f t="shared" si="2"/>
        <v>7596.2099999999937</v>
      </c>
      <c r="E138" s="20">
        <f t="shared" si="2"/>
        <v>0</v>
      </c>
      <c r="F138" s="20">
        <f t="shared" si="2"/>
        <v>0</v>
      </c>
      <c r="G138" s="21">
        <f t="shared" si="2"/>
        <v>0</v>
      </c>
      <c r="H138" s="22">
        <f t="shared" si="2"/>
        <v>0</v>
      </c>
      <c r="I138" s="21">
        <f t="shared" si="2"/>
        <v>0</v>
      </c>
    </row>
    <row r="139" spans="1:9" x14ac:dyDescent="0.25">
      <c r="A139" s="24"/>
      <c r="B139" s="23" t="s">
        <v>83</v>
      </c>
      <c r="C139" s="20">
        <f t="shared" si="2"/>
        <v>51276.97</v>
      </c>
      <c r="D139" s="20">
        <f t="shared" si="2"/>
        <v>0</v>
      </c>
      <c r="E139" s="20">
        <f t="shared" si="2"/>
        <v>0</v>
      </c>
      <c r="F139" s="20">
        <f t="shared" si="2"/>
        <v>0</v>
      </c>
      <c r="G139" s="21">
        <f t="shared" si="2"/>
        <v>0</v>
      </c>
      <c r="H139" s="22">
        <f t="shared" si="2"/>
        <v>0</v>
      </c>
      <c r="I139" s="21">
        <f t="shared" si="2"/>
        <v>0</v>
      </c>
    </row>
    <row r="140" spans="1:9" x14ac:dyDescent="0.25">
      <c r="A140" s="24"/>
      <c r="B140" s="23" t="s">
        <v>45</v>
      </c>
      <c r="C140" s="20">
        <f t="shared" si="2"/>
        <v>20713.250000000004</v>
      </c>
      <c r="D140" s="20">
        <f t="shared" si="2"/>
        <v>93566.580000000016</v>
      </c>
      <c r="E140" s="20">
        <f t="shared" si="2"/>
        <v>91511.72</v>
      </c>
      <c r="F140" s="20">
        <f t="shared" si="2"/>
        <v>86373.82</v>
      </c>
      <c r="G140" s="21">
        <f t="shared" si="2"/>
        <v>71917.12999999999</v>
      </c>
      <c r="H140" s="22">
        <f t="shared" si="2"/>
        <v>0</v>
      </c>
      <c r="I140" s="21">
        <f t="shared" si="2"/>
        <v>0</v>
      </c>
    </row>
    <row r="141" spans="1:9" x14ac:dyDescent="0.25">
      <c r="A141" s="24"/>
      <c r="B141" s="23" t="s">
        <v>47</v>
      </c>
      <c r="C141" s="20">
        <f t="shared" si="2"/>
        <v>0</v>
      </c>
      <c r="D141" s="20">
        <f t="shared" si="2"/>
        <v>0</v>
      </c>
      <c r="E141" s="20">
        <f t="shared" si="2"/>
        <v>0</v>
      </c>
      <c r="F141" s="20">
        <f t="shared" si="2"/>
        <v>0</v>
      </c>
      <c r="G141" s="21">
        <f t="shared" si="2"/>
        <v>27474.19</v>
      </c>
      <c r="H141" s="22">
        <f t="shared" si="2"/>
        <v>22020.529999999995</v>
      </c>
      <c r="I141" s="21">
        <f t="shared" si="2"/>
        <v>72692.180000000008</v>
      </c>
    </row>
    <row r="142" spans="1:9" x14ac:dyDescent="0.25">
      <c r="A142" s="24"/>
      <c r="B142" s="23" t="s">
        <v>48</v>
      </c>
      <c r="C142" s="20">
        <f t="shared" si="2"/>
        <v>42751.47</v>
      </c>
      <c r="D142" s="20">
        <f t="shared" si="2"/>
        <v>44415.15</v>
      </c>
      <c r="E142" s="20">
        <f t="shared" si="2"/>
        <v>25402.720000000001</v>
      </c>
      <c r="F142" s="20">
        <f t="shared" si="2"/>
        <v>21410.26</v>
      </c>
      <c r="G142" s="21">
        <f t="shared" si="2"/>
        <v>0</v>
      </c>
      <c r="H142" s="22">
        <f t="shared" si="2"/>
        <v>0</v>
      </c>
      <c r="I142" s="21">
        <f t="shared" si="2"/>
        <v>0</v>
      </c>
    </row>
    <row r="143" spans="1:9" x14ac:dyDescent="0.25">
      <c r="A143" s="24"/>
      <c r="B143" s="23" t="s">
        <v>49</v>
      </c>
      <c r="C143" s="20">
        <f t="shared" si="2"/>
        <v>0</v>
      </c>
      <c r="D143" s="20">
        <f t="shared" si="2"/>
        <v>0</v>
      </c>
      <c r="E143" s="20">
        <f t="shared" si="2"/>
        <v>0</v>
      </c>
      <c r="F143" s="20">
        <f t="shared" si="2"/>
        <v>24586.71</v>
      </c>
      <c r="G143" s="21">
        <f t="shared" si="2"/>
        <v>41908.03</v>
      </c>
      <c r="H143" s="22">
        <f t="shared" si="2"/>
        <v>12671.41</v>
      </c>
      <c r="I143" s="21">
        <f t="shared" si="2"/>
        <v>39482.930000000008</v>
      </c>
    </row>
    <row r="144" spans="1:9" x14ac:dyDescent="0.25">
      <c r="A144" s="24"/>
      <c r="B144" s="23" t="s">
        <v>111</v>
      </c>
      <c r="C144" s="20">
        <f t="shared" si="2"/>
        <v>0</v>
      </c>
      <c r="D144" s="20">
        <f t="shared" si="2"/>
        <v>0</v>
      </c>
      <c r="E144" s="20">
        <f t="shared" si="2"/>
        <v>0</v>
      </c>
      <c r="F144" s="20">
        <f t="shared" si="2"/>
        <v>29299.699999999997</v>
      </c>
      <c r="G144" s="21">
        <f t="shared" si="2"/>
        <v>209319.83000000002</v>
      </c>
      <c r="H144" s="22">
        <f t="shared" si="2"/>
        <v>73533.959999999992</v>
      </c>
      <c r="I144" s="21">
        <f t="shared" si="2"/>
        <v>316318.31999999995</v>
      </c>
    </row>
    <row r="145" spans="1:14" x14ac:dyDescent="0.25">
      <c r="A145" s="24"/>
      <c r="B145" s="23" t="s">
        <v>50</v>
      </c>
      <c r="C145" s="20">
        <f t="shared" ref="C145:I152" si="3">SUMIF($A$1:$A$114,$B145,C$1:C$114)</f>
        <v>86168.05</v>
      </c>
      <c r="D145" s="20">
        <f t="shared" si="3"/>
        <v>24786.619999999995</v>
      </c>
      <c r="E145" s="20">
        <f t="shared" si="3"/>
        <v>0</v>
      </c>
      <c r="F145" s="20">
        <f t="shared" si="3"/>
        <v>0</v>
      </c>
      <c r="G145" s="21">
        <f t="shared" si="3"/>
        <v>0</v>
      </c>
      <c r="H145" s="22">
        <f t="shared" si="3"/>
        <v>0</v>
      </c>
      <c r="I145" s="21">
        <f t="shared" si="3"/>
        <v>0</v>
      </c>
    </row>
    <row r="146" spans="1:14" x14ac:dyDescent="0.25">
      <c r="A146" s="24"/>
      <c r="B146" s="23" t="s">
        <v>52</v>
      </c>
      <c r="C146" s="20">
        <f t="shared" si="3"/>
        <v>0</v>
      </c>
      <c r="D146" s="20">
        <f t="shared" si="3"/>
        <v>112883.32999999999</v>
      </c>
      <c r="E146" s="20">
        <f t="shared" si="3"/>
        <v>177615.53</v>
      </c>
      <c r="F146" s="20">
        <f t="shared" si="3"/>
        <v>187798.64</v>
      </c>
      <c r="G146" s="21">
        <f t="shared" si="3"/>
        <v>199908.2</v>
      </c>
      <c r="H146" s="22">
        <f t="shared" si="3"/>
        <v>0</v>
      </c>
      <c r="I146" s="21">
        <f t="shared" si="3"/>
        <v>46956.689946310522</v>
      </c>
    </row>
    <row r="147" spans="1:14" x14ac:dyDescent="0.25">
      <c r="A147" s="24"/>
      <c r="B147" s="23" t="s">
        <v>144</v>
      </c>
      <c r="C147" s="20">
        <f t="shared" si="3"/>
        <v>0</v>
      </c>
      <c r="D147" s="20">
        <f t="shared" si="3"/>
        <v>0</v>
      </c>
      <c r="E147" s="20">
        <f t="shared" si="3"/>
        <v>0</v>
      </c>
      <c r="F147" s="20">
        <f t="shared" si="3"/>
        <v>0</v>
      </c>
      <c r="G147" s="21">
        <f t="shared" si="3"/>
        <v>0</v>
      </c>
      <c r="H147" s="22">
        <f t="shared" si="3"/>
        <v>63130.55</v>
      </c>
      <c r="I147" s="21">
        <f t="shared" si="3"/>
        <v>99532.749883670811</v>
      </c>
    </row>
    <row r="148" spans="1:14" x14ac:dyDescent="0.25">
      <c r="A148" s="24"/>
      <c r="B148" s="23" t="s">
        <v>54</v>
      </c>
      <c r="C148" s="20">
        <f t="shared" si="3"/>
        <v>54532.88</v>
      </c>
      <c r="D148" s="20">
        <f t="shared" si="3"/>
        <v>24620.230000000003</v>
      </c>
      <c r="E148" s="20">
        <f t="shared" si="3"/>
        <v>0</v>
      </c>
      <c r="F148" s="20">
        <f t="shared" si="3"/>
        <v>0</v>
      </c>
      <c r="G148" s="21">
        <f t="shared" si="3"/>
        <v>0</v>
      </c>
      <c r="H148" s="22">
        <f t="shared" si="3"/>
        <v>0</v>
      </c>
      <c r="I148" s="21">
        <f t="shared" si="3"/>
        <v>0</v>
      </c>
    </row>
    <row r="149" spans="1:14" x14ac:dyDescent="0.25">
      <c r="A149" s="24"/>
      <c r="B149" s="23" t="s">
        <v>56</v>
      </c>
      <c r="C149" s="20">
        <f t="shared" si="3"/>
        <v>0</v>
      </c>
      <c r="D149" s="20">
        <f t="shared" si="3"/>
        <v>36342.57</v>
      </c>
      <c r="E149" s="20">
        <f t="shared" si="3"/>
        <v>64866.21</v>
      </c>
      <c r="F149" s="20">
        <f t="shared" si="3"/>
        <v>84701.62</v>
      </c>
      <c r="G149" s="21">
        <f t="shared" si="3"/>
        <v>52437.639999999992</v>
      </c>
      <c r="H149" s="22">
        <f t="shared" si="3"/>
        <v>0</v>
      </c>
      <c r="I149" s="21">
        <f t="shared" si="3"/>
        <v>7932.82</v>
      </c>
    </row>
    <row r="150" spans="1:14" x14ac:dyDescent="0.25">
      <c r="A150" s="24"/>
      <c r="B150" s="23" t="s">
        <v>155</v>
      </c>
      <c r="C150" s="20">
        <f t="shared" si="3"/>
        <v>0</v>
      </c>
      <c r="D150" s="20">
        <f t="shared" si="3"/>
        <v>0</v>
      </c>
      <c r="E150" s="20">
        <f t="shared" si="3"/>
        <v>0</v>
      </c>
      <c r="F150" s="20">
        <f t="shared" si="3"/>
        <v>0</v>
      </c>
      <c r="G150" s="21">
        <f t="shared" si="3"/>
        <v>0</v>
      </c>
      <c r="H150" s="22">
        <f t="shared" si="3"/>
        <v>7343.63</v>
      </c>
      <c r="I150" s="21">
        <f t="shared" si="3"/>
        <v>7343.63</v>
      </c>
    </row>
    <row r="151" spans="1:14" x14ac:dyDescent="0.25">
      <c r="A151" s="24"/>
      <c r="B151" s="23" t="s">
        <v>59</v>
      </c>
      <c r="C151" s="20">
        <f t="shared" si="3"/>
        <v>1182.9583333333335</v>
      </c>
      <c r="D151" s="20">
        <f t="shared" si="3"/>
        <v>0</v>
      </c>
      <c r="E151" s="20">
        <f t="shared" si="3"/>
        <v>0</v>
      </c>
      <c r="F151" s="20">
        <f t="shared" si="3"/>
        <v>0</v>
      </c>
      <c r="G151" s="21">
        <f t="shared" si="3"/>
        <v>0</v>
      </c>
      <c r="H151" s="22">
        <f t="shared" si="3"/>
        <v>0</v>
      </c>
      <c r="I151" s="21">
        <f t="shared" si="3"/>
        <v>0</v>
      </c>
    </row>
    <row r="152" spans="1:14" ht="15.75" thickBot="1" x14ac:dyDescent="0.3">
      <c r="A152" s="24"/>
      <c r="B152" s="23" t="s">
        <v>147</v>
      </c>
      <c r="C152" s="20">
        <f t="shared" si="3"/>
        <v>0</v>
      </c>
      <c r="D152" s="20">
        <f t="shared" si="3"/>
        <v>0</v>
      </c>
      <c r="E152" s="20">
        <f t="shared" si="3"/>
        <v>0</v>
      </c>
      <c r="F152" s="20">
        <f t="shared" si="3"/>
        <v>0</v>
      </c>
      <c r="G152" s="21">
        <f t="shared" si="3"/>
        <v>0</v>
      </c>
      <c r="H152" s="22">
        <f t="shared" si="3"/>
        <v>960</v>
      </c>
      <c r="I152" s="21">
        <f t="shared" si="3"/>
        <v>1280</v>
      </c>
      <c r="N152"/>
    </row>
    <row r="153" spans="1:14" ht="15.75" thickBot="1" x14ac:dyDescent="0.3">
      <c r="A153" s="25"/>
      <c r="B153" s="26" t="s">
        <v>141</v>
      </c>
      <c r="C153" s="27">
        <f t="shared" ref="C153:I153" si="4">SUM(C115:C152)</f>
        <v>826088.57833333325</v>
      </c>
      <c r="D153" s="27">
        <f t="shared" si="4"/>
        <v>994296.23225000012</v>
      </c>
      <c r="E153" s="27">
        <f t="shared" si="4"/>
        <v>1031907.15</v>
      </c>
      <c r="F153" s="27">
        <f t="shared" si="4"/>
        <v>1086410.06</v>
      </c>
      <c r="G153" s="27">
        <f t="shared" si="4"/>
        <v>1275919.2999999998</v>
      </c>
      <c r="H153" s="27">
        <f t="shared" si="4"/>
        <v>379645.12000000005</v>
      </c>
      <c r="I153" s="28">
        <f t="shared" si="4"/>
        <v>1071075.6398299814</v>
      </c>
      <c r="J153" s="29"/>
      <c r="N153"/>
    </row>
    <row r="154" spans="1:14" x14ac:dyDescent="0.25">
      <c r="B154"/>
      <c r="N154"/>
    </row>
    <row r="155" spans="1:14" x14ac:dyDescent="0.25">
      <c r="B155"/>
      <c r="C155" s="43"/>
      <c r="D155" s="43"/>
      <c r="E155" s="43"/>
      <c r="F155" s="43"/>
      <c r="G155" s="43"/>
      <c r="H155" s="43"/>
      <c r="I155" s="43"/>
      <c r="N155"/>
    </row>
    <row r="156" spans="1:14" x14ac:dyDescent="0.25">
      <c r="B156"/>
      <c r="C156" s="43"/>
      <c r="D156" s="43"/>
      <c r="E156" s="43"/>
      <c r="F156" s="43"/>
      <c r="G156" s="43"/>
      <c r="H156" s="43"/>
      <c r="I156" s="43"/>
      <c r="N156"/>
    </row>
    <row r="157" spans="1:14" x14ac:dyDescent="0.25">
      <c r="B157" s="40"/>
      <c r="N157"/>
    </row>
    <row r="158" spans="1:14" x14ac:dyDescent="0.25">
      <c r="B158"/>
      <c r="N158"/>
    </row>
    <row r="159" spans="1:14" x14ac:dyDescent="0.25">
      <c r="B159"/>
      <c r="N159"/>
    </row>
    <row r="160" spans="1:14" x14ac:dyDescent="0.25">
      <c r="B160"/>
      <c r="N160"/>
    </row>
    <row r="161" spans="2:14" x14ac:dyDescent="0.25">
      <c r="B161"/>
      <c r="N161"/>
    </row>
    <row r="162" spans="2:14" x14ac:dyDescent="0.25">
      <c r="B162"/>
      <c r="N162"/>
    </row>
    <row r="163" spans="2:14" x14ac:dyDescent="0.25">
      <c r="B163"/>
      <c r="N163"/>
    </row>
    <row r="164" spans="2:14" x14ac:dyDescent="0.25">
      <c r="B164"/>
      <c r="N164"/>
    </row>
    <row r="165" spans="2:14" x14ac:dyDescent="0.25">
      <c r="B165"/>
      <c r="N165"/>
    </row>
    <row r="166" spans="2:14" x14ac:dyDescent="0.25">
      <c r="B166"/>
      <c r="N166"/>
    </row>
    <row r="167" spans="2:14" x14ac:dyDescent="0.25">
      <c r="B167"/>
      <c r="N167"/>
    </row>
    <row r="168" spans="2:14" x14ac:dyDescent="0.25">
      <c r="B168"/>
      <c r="N168"/>
    </row>
    <row r="169" spans="2:14" x14ac:dyDescent="0.25">
      <c r="B169"/>
      <c r="N169"/>
    </row>
    <row r="170" spans="2:14" x14ac:dyDescent="0.25">
      <c r="B170"/>
      <c r="N170"/>
    </row>
    <row r="171" spans="2:14" x14ac:dyDescent="0.25">
      <c r="B171"/>
      <c r="N171"/>
    </row>
    <row r="172" spans="2:14" x14ac:dyDescent="0.25">
      <c r="B172"/>
      <c r="N172"/>
    </row>
    <row r="173" spans="2:14" x14ac:dyDescent="0.25">
      <c r="B173"/>
      <c r="N173"/>
    </row>
    <row r="174" spans="2:14" x14ac:dyDescent="0.25">
      <c r="B174"/>
      <c r="N174"/>
    </row>
    <row r="175" spans="2:14" x14ac:dyDescent="0.25">
      <c r="B175"/>
      <c r="N175"/>
    </row>
    <row r="176" spans="2:14" x14ac:dyDescent="0.25">
      <c r="B176"/>
      <c r="N176"/>
    </row>
    <row r="177" spans="2:14" x14ac:dyDescent="0.25">
      <c r="B177"/>
      <c r="N177"/>
    </row>
    <row r="178" spans="2:14" x14ac:dyDescent="0.25">
      <c r="B178"/>
      <c r="N178"/>
    </row>
    <row r="179" spans="2:14" x14ac:dyDescent="0.25">
      <c r="B179"/>
      <c r="N179"/>
    </row>
    <row r="180" spans="2:14" x14ac:dyDescent="0.25">
      <c r="B180"/>
      <c r="N180"/>
    </row>
    <row r="181" spans="2:14" x14ac:dyDescent="0.25">
      <c r="B181"/>
      <c r="N181"/>
    </row>
    <row r="182" spans="2:14" x14ac:dyDescent="0.25">
      <c r="B182"/>
      <c r="N182"/>
    </row>
    <row r="183" spans="2:14" x14ac:dyDescent="0.25">
      <c r="B183"/>
      <c r="N183"/>
    </row>
    <row r="184" spans="2:14" x14ac:dyDescent="0.25">
      <c r="B184"/>
      <c r="N184"/>
    </row>
    <row r="185" spans="2:14" x14ac:dyDescent="0.25">
      <c r="B185"/>
      <c r="N185"/>
    </row>
    <row r="186" spans="2:14" x14ac:dyDescent="0.25">
      <c r="B186"/>
      <c r="N186"/>
    </row>
    <row r="187" spans="2:14" x14ac:dyDescent="0.25">
      <c r="B187"/>
      <c r="N187"/>
    </row>
    <row r="188" spans="2:14" x14ac:dyDescent="0.25">
      <c r="B188"/>
      <c r="N188"/>
    </row>
    <row r="189" spans="2:14" x14ac:dyDescent="0.25">
      <c r="B189"/>
      <c r="N189"/>
    </row>
    <row r="190" spans="2:14" x14ac:dyDescent="0.25">
      <c r="B190"/>
      <c r="N190"/>
    </row>
    <row r="191" spans="2:14" x14ac:dyDescent="0.25">
      <c r="B191"/>
      <c r="N191"/>
    </row>
    <row r="192" spans="2:14" x14ac:dyDescent="0.25">
      <c r="B192"/>
      <c r="N192"/>
    </row>
    <row r="193" spans="2:14" x14ac:dyDescent="0.25">
      <c r="B193"/>
      <c r="N193"/>
    </row>
    <row r="194" spans="2:14" x14ac:dyDescent="0.25">
      <c r="B194"/>
      <c r="N194"/>
    </row>
    <row r="195" spans="2:14" x14ac:dyDescent="0.25">
      <c r="B195"/>
      <c r="N195"/>
    </row>
    <row r="196" spans="2:14" x14ac:dyDescent="0.25">
      <c r="B196"/>
      <c r="N196"/>
    </row>
    <row r="197" spans="2:14" x14ac:dyDescent="0.25">
      <c r="B197"/>
      <c r="N197"/>
    </row>
    <row r="198" spans="2:14" x14ac:dyDescent="0.25">
      <c r="B198"/>
      <c r="N198"/>
    </row>
    <row r="199" spans="2:14" x14ac:dyDescent="0.25">
      <c r="B199"/>
      <c r="N199"/>
    </row>
    <row r="200" spans="2:14" x14ac:dyDescent="0.25">
      <c r="B200"/>
      <c r="N200"/>
    </row>
    <row r="201" spans="2:14" x14ac:dyDescent="0.25">
      <c r="B201"/>
      <c r="N201"/>
    </row>
    <row r="202" spans="2:14" x14ac:dyDescent="0.25">
      <c r="B202"/>
      <c r="N202"/>
    </row>
    <row r="203" spans="2:14" x14ac:dyDescent="0.25">
      <c r="B203"/>
      <c r="N203"/>
    </row>
    <row r="204" spans="2:14" x14ac:dyDescent="0.25">
      <c r="B204"/>
      <c r="N204"/>
    </row>
    <row r="205" spans="2:14" x14ac:dyDescent="0.25">
      <c r="B205"/>
      <c r="N205"/>
    </row>
    <row r="206" spans="2:14" x14ac:dyDescent="0.25">
      <c r="B206"/>
      <c r="N206"/>
    </row>
    <row r="207" spans="2:14" x14ac:dyDescent="0.25">
      <c r="B207"/>
      <c r="N207"/>
    </row>
    <row r="208" spans="2:14" x14ac:dyDescent="0.25">
      <c r="B208"/>
      <c r="N208"/>
    </row>
    <row r="209" spans="2:14" x14ac:dyDescent="0.25">
      <c r="B209"/>
      <c r="N209"/>
    </row>
    <row r="210" spans="2:14" x14ac:dyDescent="0.25">
      <c r="B210"/>
      <c r="N210"/>
    </row>
    <row r="211" spans="2:14" x14ac:dyDescent="0.25">
      <c r="B211"/>
      <c r="N211"/>
    </row>
    <row r="212" spans="2:14" x14ac:dyDescent="0.25">
      <c r="B212"/>
      <c r="N212"/>
    </row>
    <row r="213" spans="2:14" x14ac:dyDescent="0.25">
      <c r="B213"/>
      <c r="N213"/>
    </row>
    <row r="214" spans="2:14" x14ac:dyDescent="0.25">
      <c r="B214"/>
      <c r="N214"/>
    </row>
    <row r="215" spans="2:14" x14ac:dyDescent="0.25">
      <c r="B215"/>
      <c r="N215"/>
    </row>
    <row r="216" spans="2:14" x14ac:dyDescent="0.25">
      <c r="B216"/>
      <c r="N216"/>
    </row>
    <row r="217" spans="2:14" x14ac:dyDescent="0.25">
      <c r="B217"/>
      <c r="N217"/>
    </row>
    <row r="218" spans="2:14" x14ac:dyDescent="0.25">
      <c r="B218"/>
      <c r="N218"/>
    </row>
    <row r="219" spans="2:14" x14ac:dyDescent="0.25">
      <c r="B219"/>
      <c r="N219"/>
    </row>
    <row r="220" spans="2:14" x14ac:dyDescent="0.25">
      <c r="B220"/>
      <c r="N220"/>
    </row>
    <row r="221" spans="2:14" x14ac:dyDescent="0.25">
      <c r="N221"/>
    </row>
    <row r="222" spans="2:14" x14ac:dyDescent="0.25">
      <c r="N222"/>
    </row>
    <row r="223" spans="2:14" x14ac:dyDescent="0.25">
      <c r="N223"/>
    </row>
    <row r="224" spans="2:14" x14ac:dyDescent="0.25">
      <c r="N224"/>
    </row>
    <row r="225" spans="14:14" x14ac:dyDescent="0.25">
      <c r="N22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7D60-6761-4C31-896E-A53328602065}">
  <dimension ref="A1:M225"/>
  <sheetViews>
    <sheetView tabSelected="1" workbookViewId="0">
      <pane xSplit="2" ySplit="1" topLeftCell="C124" activePane="bottomRight" state="frozen"/>
      <selection pane="topRight" activeCell="C1" sqref="C1"/>
      <selection pane="bottomLeft" activeCell="A2" sqref="A2"/>
      <selection pane="bottomRight" activeCell="G149" sqref="G149"/>
    </sheetView>
  </sheetViews>
  <sheetFormatPr defaultRowHeight="15" x14ac:dyDescent="0.25"/>
  <cols>
    <col min="1" max="2" width="33.42578125" style="14" bestFit="1" customWidth="1"/>
    <col min="3" max="7" width="14.28515625" style="14" bestFit="1" customWidth="1"/>
    <col min="8" max="8" width="12.42578125" style="14" bestFit="1" customWidth="1"/>
    <col min="9" max="9" width="14.28515625" style="14" bestFit="1" customWidth="1"/>
    <col min="10" max="16384" width="9.140625" style="14"/>
  </cols>
  <sheetData>
    <row r="1" spans="1:9" ht="45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32">
        <v>19951.530036000004</v>
      </c>
      <c r="D2" s="33">
        <v>7486.8099999999995</v>
      </c>
      <c r="E2" s="33">
        <v>13365.11</v>
      </c>
      <c r="F2" s="33">
        <v>0</v>
      </c>
      <c r="G2" s="34">
        <v>0</v>
      </c>
      <c r="H2" s="33"/>
      <c r="I2" s="34">
        <v>0</v>
      </c>
    </row>
    <row r="3" spans="1:9" x14ac:dyDescent="0.25">
      <c r="A3" s="15" t="s">
        <v>0</v>
      </c>
      <c r="B3" s="16" t="s">
        <v>2</v>
      </c>
      <c r="C3" s="32">
        <v>529.4</v>
      </c>
      <c r="D3" s="33">
        <v>1903.26</v>
      </c>
      <c r="E3" s="33">
        <v>1946.88</v>
      </c>
      <c r="F3" s="33">
        <v>0</v>
      </c>
      <c r="G3" s="34">
        <v>0</v>
      </c>
      <c r="H3" s="33"/>
      <c r="I3" s="34">
        <v>0</v>
      </c>
    </row>
    <row r="4" spans="1:9" x14ac:dyDescent="0.25">
      <c r="A4" s="15" t="s">
        <v>0</v>
      </c>
      <c r="B4" s="16" t="s">
        <v>3</v>
      </c>
      <c r="C4" s="32">
        <v>63402.78</v>
      </c>
      <c r="D4" s="33">
        <v>59799.42</v>
      </c>
      <c r="E4" s="33">
        <v>37671.67</v>
      </c>
      <c r="F4" s="33">
        <v>0</v>
      </c>
      <c r="G4" s="34">
        <v>0</v>
      </c>
      <c r="H4" s="33"/>
      <c r="I4" s="34">
        <v>0</v>
      </c>
    </row>
    <row r="5" spans="1:9" x14ac:dyDescent="0.25">
      <c r="A5" s="15" t="s">
        <v>0</v>
      </c>
      <c r="B5" s="16" t="s">
        <v>4</v>
      </c>
      <c r="C5" s="32">
        <v>15310.1</v>
      </c>
      <c r="D5" s="33">
        <v>5155.26</v>
      </c>
      <c r="E5" s="33">
        <v>2199.84</v>
      </c>
      <c r="F5" s="33">
        <v>0</v>
      </c>
      <c r="G5" s="34">
        <v>0</v>
      </c>
      <c r="H5" s="33"/>
      <c r="I5" s="34">
        <v>0</v>
      </c>
    </row>
    <row r="6" spans="1:9" x14ac:dyDescent="0.25">
      <c r="A6" s="15" t="s">
        <v>0</v>
      </c>
      <c r="B6" s="16" t="s">
        <v>5</v>
      </c>
      <c r="C6" s="32">
        <v>2713.5699999999997</v>
      </c>
      <c r="D6" s="33">
        <v>0</v>
      </c>
      <c r="E6" s="33">
        <v>0</v>
      </c>
      <c r="F6" s="33">
        <v>0</v>
      </c>
      <c r="G6" s="34">
        <v>0</v>
      </c>
      <c r="H6" s="33"/>
      <c r="I6" s="34">
        <v>0</v>
      </c>
    </row>
    <row r="7" spans="1:9" x14ac:dyDescent="0.25">
      <c r="A7" s="15" t="s">
        <v>0</v>
      </c>
      <c r="B7" s="16" t="s">
        <v>6</v>
      </c>
      <c r="C7" s="32">
        <v>10086.16</v>
      </c>
      <c r="D7" s="33">
        <v>69597.850000000006</v>
      </c>
      <c r="E7" s="33">
        <v>59554.46</v>
      </c>
      <c r="F7" s="33">
        <v>0</v>
      </c>
      <c r="G7" s="34">
        <v>0</v>
      </c>
      <c r="H7" s="33"/>
      <c r="I7" s="34">
        <v>0</v>
      </c>
    </row>
    <row r="8" spans="1:9" x14ac:dyDescent="0.25">
      <c r="A8" s="15" t="s">
        <v>7</v>
      </c>
      <c r="B8" s="16" t="s">
        <v>126</v>
      </c>
      <c r="C8" s="32"/>
      <c r="D8" s="33"/>
      <c r="E8" s="33"/>
      <c r="F8" s="33">
        <v>0</v>
      </c>
      <c r="G8" s="34">
        <v>30.88</v>
      </c>
      <c r="H8" s="33"/>
      <c r="I8" s="34">
        <v>0</v>
      </c>
    </row>
    <row r="9" spans="1:9" x14ac:dyDescent="0.25">
      <c r="A9" s="15" t="s">
        <v>7</v>
      </c>
      <c r="B9" s="16" t="s">
        <v>2</v>
      </c>
      <c r="C9" s="32">
        <v>0</v>
      </c>
      <c r="D9" s="33">
        <v>0</v>
      </c>
      <c r="E9" s="33">
        <v>49.99</v>
      </c>
      <c r="F9" s="33">
        <v>7226.8600000000006</v>
      </c>
      <c r="G9" s="34">
        <v>3376.3999999999996</v>
      </c>
      <c r="H9" s="33">
        <v>2344.29</v>
      </c>
      <c r="I9" s="34">
        <v>26550.580000000005</v>
      </c>
    </row>
    <row r="10" spans="1:9" x14ac:dyDescent="0.25">
      <c r="A10" s="15" t="s">
        <v>7</v>
      </c>
      <c r="B10" s="16" t="s">
        <v>3</v>
      </c>
      <c r="C10" s="32">
        <v>0</v>
      </c>
      <c r="D10" s="33">
        <v>0</v>
      </c>
      <c r="E10" s="33">
        <v>11299.289999999999</v>
      </c>
      <c r="F10" s="33">
        <v>64768.78</v>
      </c>
      <c r="G10" s="34">
        <v>76149.17</v>
      </c>
      <c r="H10" s="33">
        <v>27048.25</v>
      </c>
      <c r="I10" s="34">
        <v>110721.1</v>
      </c>
    </row>
    <row r="11" spans="1:9" x14ac:dyDescent="0.25">
      <c r="A11" s="15" t="s">
        <v>7</v>
      </c>
      <c r="B11" s="16" t="s">
        <v>6</v>
      </c>
      <c r="C11" s="32">
        <v>0</v>
      </c>
      <c r="D11" s="33">
        <v>0</v>
      </c>
      <c r="E11" s="33">
        <v>9391.52</v>
      </c>
      <c r="F11" s="33">
        <v>57457.409999999996</v>
      </c>
      <c r="G11" s="34">
        <v>50176.460000000006</v>
      </c>
      <c r="H11" s="33">
        <v>10294.879999999997</v>
      </c>
      <c r="I11" s="34">
        <v>47075.28</v>
      </c>
    </row>
    <row r="12" spans="1:9" x14ac:dyDescent="0.25">
      <c r="A12" s="15" t="s">
        <v>8</v>
      </c>
      <c r="B12" s="16" t="s">
        <v>2</v>
      </c>
      <c r="C12" s="32">
        <v>0</v>
      </c>
      <c r="D12" s="33">
        <v>447.05</v>
      </c>
      <c r="E12" s="33">
        <v>0</v>
      </c>
      <c r="F12" s="33">
        <v>0</v>
      </c>
      <c r="G12" s="34">
        <v>0</v>
      </c>
      <c r="H12" s="33"/>
      <c r="I12" s="34">
        <v>0</v>
      </c>
    </row>
    <row r="13" spans="1:9" x14ac:dyDescent="0.25">
      <c r="A13" s="15" t="s">
        <v>8</v>
      </c>
      <c r="B13" s="16" t="s">
        <v>10</v>
      </c>
      <c r="C13" s="32">
        <v>0</v>
      </c>
      <c r="D13" s="33">
        <v>66297.820000000007</v>
      </c>
      <c r="E13" s="33">
        <v>26758.120000000003</v>
      </c>
      <c r="F13" s="33">
        <v>31865.460000000003</v>
      </c>
      <c r="G13" s="34">
        <v>44034.95</v>
      </c>
      <c r="H13" s="33"/>
      <c r="I13" s="34">
        <v>6788.9</v>
      </c>
    </row>
    <row r="14" spans="1:9" x14ac:dyDescent="0.25">
      <c r="A14" s="15" t="s">
        <v>8</v>
      </c>
      <c r="B14" s="16" t="s">
        <v>88</v>
      </c>
      <c r="C14" s="32">
        <v>0</v>
      </c>
      <c r="D14" s="33">
        <v>8306</v>
      </c>
      <c r="E14" s="33">
        <v>0</v>
      </c>
      <c r="F14" s="33">
        <v>0</v>
      </c>
      <c r="G14" s="34">
        <v>28144</v>
      </c>
      <c r="H14" s="33"/>
      <c r="I14" s="34">
        <v>0</v>
      </c>
    </row>
    <row r="15" spans="1:9" x14ac:dyDescent="0.25">
      <c r="A15" s="15" t="s">
        <v>8</v>
      </c>
      <c r="B15" s="16" t="s">
        <v>11</v>
      </c>
      <c r="C15" s="32">
        <v>0</v>
      </c>
      <c r="D15" s="33">
        <v>13028.47</v>
      </c>
      <c r="E15" s="33">
        <v>15316.46</v>
      </c>
      <c r="F15" s="33">
        <v>14911.880000000001</v>
      </c>
      <c r="G15" s="34">
        <v>15736.529999999999</v>
      </c>
      <c r="H15" s="33"/>
      <c r="I15" s="34">
        <v>5394.67</v>
      </c>
    </row>
    <row r="16" spans="1:9" x14ac:dyDescent="0.25">
      <c r="A16" s="15" t="s">
        <v>8</v>
      </c>
      <c r="B16" s="16" t="s">
        <v>12</v>
      </c>
      <c r="C16" s="32">
        <v>0</v>
      </c>
      <c r="D16" s="33">
        <v>1135</v>
      </c>
      <c r="E16" s="33">
        <v>0</v>
      </c>
      <c r="F16" s="33">
        <v>0</v>
      </c>
      <c r="G16" s="34">
        <v>0</v>
      </c>
      <c r="H16" s="33"/>
      <c r="I16" s="34">
        <v>0</v>
      </c>
    </row>
    <row r="17" spans="1:9" x14ac:dyDescent="0.25">
      <c r="A17" s="15" t="s">
        <v>154</v>
      </c>
      <c r="B17" s="16" t="s">
        <v>10</v>
      </c>
      <c r="C17" s="32"/>
      <c r="D17" s="33"/>
      <c r="E17" s="33"/>
      <c r="F17" s="33"/>
      <c r="G17" s="34">
        <v>0</v>
      </c>
      <c r="H17" s="33">
        <v>1863.5200000000002</v>
      </c>
      <c r="I17" s="34">
        <v>4513.46</v>
      </c>
    </row>
    <row r="18" spans="1:9" x14ac:dyDescent="0.25">
      <c r="A18" s="15" t="s">
        <v>154</v>
      </c>
      <c r="B18" s="16" t="s">
        <v>11</v>
      </c>
      <c r="C18" s="32"/>
      <c r="D18" s="33"/>
      <c r="E18" s="33"/>
      <c r="F18" s="33"/>
      <c r="G18" s="34">
        <v>0</v>
      </c>
      <c r="H18" s="33">
        <v>2917.6699999999996</v>
      </c>
      <c r="I18" s="34">
        <v>3531.7299999999996</v>
      </c>
    </row>
    <row r="19" spans="1:9" x14ac:dyDescent="0.25">
      <c r="A19" s="15" t="s">
        <v>13</v>
      </c>
      <c r="B19" s="16" t="s">
        <v>14</v>
      </c>
      <c r="C19" s="32">
        <v>22057.090000000011</v>
      </c>
      <c r="D19" s="33">
        <v>23512.485000000011</v>
      </c>
      <c r="E19" s="33">
        <v>14622.060000000009</v>
      </c>
      <c r="F19" s="33">
        <v>0</v>
      </c>
      <c r="G19" s="34">
        <v>0</v>
      </c>
      <c r="H19" s="33"/>
      <c r="I19" s="34">
        <v>0</v>
      </c>
    </row>
    <row r="20" spans="1:9" x14ac:dyDescent="0.25">
      <c r="A20" s="15" t="s">
        <v>13</v>
      </c>
      <c r="B20" s="16" t="s">
        <v>2</v>
      </c>
      <c r="C20" s="32">
        <v>11496.91</v>
      </c>
      <c r="D20" s="33">
        <v>9985.91</v>
      </c>
      <c r="E20" s="33">
        <v>5768.09</v>
      </c>
      <c r="F20" s="33">
        <v>0</v>
      </c>
      <c r="G20" s="34">
        <v>0</v>
      </c>
      <c r="H20" s="33"/>
      <c r="I20" s="34">
        <v>0</v>
      </c>
    </row>
    <row r="21" spans="1:9" x14ac:dyDescent="0.25">
      <c r="A21" s="15" t="s">
        <v>13</v>
      </c>
      <c r="B21" s="16" t="s">
        <v>15</v>
      </c>
      <c r="C21" s="32">
        <v>203.5</v>
      </c>
      <c r="D21" s="33">
        <v>59.8</v>
      </c>
      <c r="E21" s="33">
        <v>0</v>
      </c>
      <c r="F21" s="33">
        <v>0</v>
      </c>
      <c r="G21" s="34">
        <v>0</v>
      </c>
      <c r="H21" s="33"/>
      <c r="I21" s="34">
        <v>0</v>
      </c>
    </row>
    <row r="22" spans="1:9" x14ac:dyDescent="0.25">
      <c r="A22" s="15" t="s">
        <v>13</v>
      </c>
      <c r="B22" s="16" t="s">
        <v>64</v>
      </c>
      <c r="C22" s="32">
        <v>0</v>
      </c>
      <c r="D22" s="33">
        <v>112.3</v>
      </c>
      <c r="E22" s="33">
        <v>0</v>
      </c>
      <c r="F22" s="33">
        <v>0</v>
      </c>
      <c r="G22" s="34">
        <v>0</v>
      </c>
      <c r="H22" s="33"/>
      <c r="I22" s="34">
        <v>0</v>
      </c>
    </row>
    <row r="23" spans="1:9" x14ac:dyDescent="0.25">
      <c r="A23" s="15" t="s">
        <v>17</v>
      </c>
      <c r="B23" s="16" t="s">
        <v>126</v>
      </c>
      <c r="C23" s="32"/>
      <c r="D23" s="33"/>
      <c r="E23" s="33"/>
      <c r="F23" s="33">
        <v>0</v>
      </c>
      <c r="G23" s="34">
        <v>15849.64</v>
      </c>
      <c r="H23" s="33">
        <v>20524.419999999998</v>
      </c>
      <c r="I23" s="34">
        <v>52128.639999999999</v>
      </c>
    </row>
    <row r="24" spans="1:9" x14ac:dyDescent="0.25">
      <c r="A24" s="15" t="s">
        <v>17</v>
      </c>
      <c r="B24" s="16" t="s">
        <v>14</v>
      </c>
      <c r="C24" s="32">
        <v>0</v>
      </c>
      <c r="D24" s="33">
        <v>0</v>
      </c>
      <c r="E24" s="33">
        <v>8284.9300000000039</v>
      </c>
      <c r="F24" s="33">
        <v>15329.340000000002</v>
      </c>
      <c r="G24" s="34">
        <v>7863.5900000000011</v>
      </c>
      <c r="H24" s="33">
        <v>2009.7100000000005</v>
      </c>
      <c r="I24" s="34">
        <v>5203.8600000000006</v>
      </c>
    </row>
    <row r="25" spans="1:9" x14ac:dyDescent="0.25">
      <c r="A25" s="15" t="s">
        <v>17</v>
      </c>
      <c r="B25" s="16" t="s">
        <v>2</v>
      </c>
      <c r="C25" s="32">
        <v>0</v>
      </c>
      <c r="D25" s="33">
        <v>0</v>
      </c>
      <c r="E25" s="33">
        <v>2552.7599999999998</v>
      </c>
      <c r="F25" s="33">
        <v>8026.3100000000013</v>
      </c>
      <c r="G25" s="34">
        <v>7125.72</v>
      </c>
      <c r="H25" s="33">
        <v>3085.5699999999997</v>
      </c>
      <c r="I25" s="34">
        <v>8784.39</v>
      </c>
    </row>
    <row r="26" spans="1:9" x14ac:dyDescent="0.25">
      <c r="A26" s="15" t="s">
        <v>17</v>
      </c>
      <c r="B26" s="16" t="s">
        <v>15</v>
      </c>
      <c r="C26" s="32">
        <v>0</v>
      </c>
      <c r="D26" s="33">
        <v>0</v>
      </c>
      <c r="E26" s="33">
        <v>129.25</v>
      </c>
      <c r="F26" s="33">
        <v>475.79</v>
      </c>
      <c r="G26" s="34">
        <v>184.31</v>
      </c>
      <c r="H26" s="33">
        <v>138.76</v>
      </c>
      <c r="I26" s="34">
        <v>204.61</v>
      </c>
    </row>
    <row r="27" spans="1:9" x14ac:dyDescent="0.25">
      <c r="A27" s="15" t="s">
        <v>145</v>
      </c>
      <c r="B27" s="16" t="s">
        <v>152</v>
      </c>
      <c r="C27" s="32"/>
      <c r="D27" s="33"/>
      <c r="E27" s="33"/>
      <c r="F27" s="33"/>
      <c r="G27" s="34">
        <v>0</v>
      </c>
      <c r="H27" s="33"/>
      <c r="I27" s="34">
        <v>18449</v>
      </c>
    </row>
    <row r="28" spans="1:9" x14ac:dyDescent="0.25">
      <c r="A28" s="15" t="s">
        <v>18</v>
      </c>
      <c r="B28" s="16" t="s">
        <v>19</v>
      </c>
      <c r="C28" s="32">
        <v>68.16</v>
      </c>
      <c r="D28" s="33">
        <v>0</v>
      </c>
      <c r="E28" s="33">
        <v>497.85</v>
      </c>
      <c r="F28" s="33">
        <v>0</v>
      </c>
      <c r="G28" s="34">
        <v>0</v>
      </c>
      <c r="H28" s="33"/>
      <c r="I28" s="34">
        <v>0</v>
      </c>
    </row>
    <row r="29" spans="1:9" x14ac:dyDescent="0.25">
      <c r="A29" s="15" t="s">
        <v>18</v>
      </c>
      <c r="B29" s="16" t="s">
        <v>2</v>
      </c>
      <c r="C29" s="32">
        <v>8284.16</v>
      </c>
      <c r="D29" s="33">
        <v>18219.490000000002</v>
      </c>
      <c r="E29" s="33">
        <v>19622.22</v>
      </c>
      <c r="F29" s="33">
        <v>0</v>
      </c>
      <c r="G29" s="34">
        <v>0</v>
      </c>
      <c r="H29" s="33"/>
      <c r="I29" s="34">
        <v>0</v>
      </c>
    </row>
    <row r="30" spans="1:9" x14ac:dyDescent="0.25">
      <c r="A30" s="15" t="s">
        <v>18</v>
      </c>
      <c r="B30" s="16" t="s">
        <v>15</v>
      </c>
      <c r="C30" s="32">
        <v>674.14</v>
      </c>
      <c r="D30" s="33">
        <v>66.84</v>
      </c>
      <c r="E30" s="33">
        <v>67.28</v>
      </c>
      <c r="F30" s="33">
        <v>0</v>
      </c>
      <c r="G30" s="34">
        <v>0</v>
      </c>
      <c r="H30" s="33"/>
      <c r="I30" s="34">
        <v>0</v>
      </c>
    </row>
    <row r="31" spans="1:9" x14ac:dyDescent="0.25">
      <c r="A31" s="15" t="s">
        <v>18</v>
      </c>
      <c r="B31" s="16" t="s">
        <v>20</v>
      </c>
      <c r="C31" s="32">
        <v>10800.72</v>
      </c>
      <c r="D31" s="33">
        <v>16710.86275</v>
      </c>
      <c r="E31" s="33">
        <v>11140.15</v>
      </c>
      <c r="F31" s="33">
        <v>0</v>
      </c>
      <c r="G31" s="34">
        <v>0</v>
      </c>
      <c r="H31" s="33"/>
      <c r="I31" s="34">
        <v>0</v>
      </c>
    </row>
    <row r="32" spans="1:9" x14ac:dyDescent="0.25">
      <c r="A32" s="15" t="s">
        <v>18</v>
      </c>
      <c r="B32" s="16" t="s">
        <v>21</v>
      </c>
      <c r="C32" s="32">
        <v>205.49</v>
      </c>
      <c r="D32" s="33">
        <v>0</v>
      </c>
      <c r="E32" s="33">
        <v>0</v>
      </c>
      <c r="F32" s="33">
        <v>0</v>
      </c>
      <c r="G32" s="34">
        <v>0</v>
      </c>
      <c r="H32" s="33"/>
      <c r="I32" s="34">
        <v>0</v>
      </c>
    </row>
    <row r="33" spans="1:9" x14ac:dyDescent="0.25">
      <c r="A33" s="15" t="s">
        <v>18</v>
      </c>
      <c r="B33" s="16" t="s">
        <v>24</v>
      </c>
      <c r="C33" s="32">
        <v>14579.140000000001</v>
      </c>
      <c r="D33" s="33">
        <v>15114.400000000001</v>
      </c>
      <c r="E33" s="33">
        <v>9879.08</v>
      </c>
      <c r="F33" s="33">
        <v>0</v>
      </c>
      <c r="G33" s="34">
        <v>0</v>
      </c>
      <c r="H33" s="33"/>
      <c r="I33" s="34">
        <v>0</v>
      </c>
    </row>
    <row r="34" spans="1:9" x14ac:dyDescent="0.25">
      <c r="A34" s="15" t="s">
        <v>18</v>
      </c>
      <c r="B34" s="16" t="s">
        <v>127</v>
      </c>
      <c r="C34" s="32">
        <v>57602.92</v>
      </c>
      <c r="D34" s="33">
        <v>53486.64</v>
      </c>
      <c r="E34" s="33">
        <v>23790.550000000003</v>
      </c>
      <c r="F34" s="33">
        <v>0</v>
      </c>
      <c r="G34" s="34">
        <v>0</v>
      </c>
      <c r="H34" s="33"/>
      <c r="I34" s="34">
        <v>0</v>
      </c>
    </row>
    <row r="35" spans="1:9" x14ac:dyDescent="0.25">
      <c r="A35" s="15" t="s">
        <v>25</v>
      </c>
      <c r="B35" s="16" t="s">
        <v>19</v>
      </c>
      <c r="C35" s="32">
        <v>0</v>
      </c>
      <c r="D35" s="33">
        <v>0</v>
      </c>
      <c r="E35" s="33">
        <v>541.92999999999995</v>
      </c>
      <c r="F35" s="33">
        <v>1663.11</v>
      </c>
      <c r="G35" s="34">
        <v>436.2</v>
      </c>
      <c r="H35" s="33"/>
      <c r="I35" s="34">
        <v>199.9</v>
      </c>
    </row>
    <row r="36" spans="1:9" x14ac:dyDescent="0.25">
      <c r="A36" s="15" t="s">
        <v>25</v>
      </c>
      <c r="B36" s="16" t="s">
        <v>2</v>
      </c>
      <c r="C36" s="32">
        <v>0</v>
      </c>
      <c r="D36" s="33">
        <v>0</v>
      </c>
      <c r="E36" s="33">
        <v>8703.0600000000013</v>
      </c>
      <c r="F36" s="33">
        <v>31515.88</v>
      </c>
      <c r="G36" s="34">
        <v>30040.850000000006</v>
      </c>
      <c r="H36" s="33">
        <v>14404.890000000001</v>
      </c>
      <c r="I36" s="34">
        <v>42101.37</v>
      </c>
    </row>
    <row r="37" spans="1:9" x14ac:dyDescent="0.25">
      <c r="A37" s="15" t="s">
        <v>25</v>
      </c>
      <c r="B37" s="16" t="s">
        <v>20</v>
      </c>
      <c r="C37" s="32">
        <v>0</v>
      </c>
      <c r="D37" s="33">
        <v>0</v>
      </c>
      <c r="E37" s="33">
        <v>6606.3099999999995</v>
      </c>
      <c r="F37" s="33">
        <v>19120.5</v>
      </c>
      <c r="G37" s="34">
        <v>24080.05</v>
      </c>
      <c r="H37" s="33">
        <v>5452.9</v>
      </c>
      <c r="I37" s="34">
        <v>21184.7</v>
      </c>
    </row>
    <row r="38" spans="1:9" x14ac:dyDescent="0.25">
      <c r="A38" s="15" t="s">
        <v>25</v>
      </c>
      <c r="B38" s="16" t="s">
        <v>24</v>
      </c>
      <c r="C38" s="32">
        <v>0</v>
      </c>
      <c r="D38" s="33">
        <v>0</v>
      </c>
      <c r="E38" s="33">
        <v>2923.59</v>
      </c>
      <c r="F38" s="33">
        <v>11714.14</v>
      </c>
      <c r="G38" s="34">
        <v>5587.7900000000009</v>
      </c>
      <c r="H38" s="33">
        <v>1695.9299999999998</v>
      </c>
      <c r="I38" s="34">
        <v>7043.33</v>
      </c>
    </row>
    <row r="39" spans="1:9" x14ac:dyDescent="0.25">
      <c r="A39" s="15" t="s">
        <v>25</v>
      </c>
      <c r="B39" s="16" t="s">
        <v>127</v>
      </c>
      <c r="C39" s="32">
        <v>0</v>
      </c>
      <c r="D39" s="33">
        <v>0</v>
      </c>
      <c r="E39" s="33">
        <v>12146.05</v>
      </c>
      <c r="F39" s="33">
        <v>27358.679999999997</v>
      </c>
      <c r="G39" s="34">
        <v>38751.339999999997</v>
      </c>
      <c r="H39" s="33">
        <v>11957.09</v>
      </c>
      <c r="I39" s="34">
        <v>37273.680000000008</v>
      </c>
    </row>
    <row r="40" spans="1:9" x14ac:dyDescent="0.25">
      <c r="A40" s="15" t="s">
        <v>26</v>
      </c>
      <c r="B40" s="16" t="s">
        <v>2</v>
      </c>
      <c r="C40" s="32">
        <v>264983.70999999996</v>
      </c>
      <c r="D40" s="33">
        <v>232777.33</v>
      </c>
      <c r="E40" s="33">
        <v>0</v>
      </c>
      <c r="F40" s="33">
        <v>0</v>
      </c>
      <c r="G40" s="34">
        <v>0</v>
      </c>
      <c r="H40" s="33"/>
      <c r="I40" s="34">
        <v>0</v>
      </c>
    </row>
    <row r="41" spans="1:9" x14ac:dyDescent="0.25">
      <c r="A41" s="15" t="s">
        <v>26</v>
      </c>
      <c r="B41" s="16" t="s">
        <v>15</v>
      </c>
      <c r="C41" s="32">
        <v>10389.960000000001</v>
      </c>
      <c r="D41" s="33">
        <v>12188.310000000001</v>
      </c>
      <c r="E41" s="33">
        <v>0</v>
      </c>
      <c r="F41" s="33">
        <v>0</v>
      </c>
      <c r="G41" s="34">
        <v>0</v>
      </c>
      <c r="H41" s="33"/>
      <c r="I41" s="34">
        <v>0</v>
      </c>
    </row>
    <row r="42" spans="1:9" x14ac:dyDescent="0.25">
      <c r="A42" s="15" t="s">
        <v>26</v>
      </c>
      <c r="B42" s="16" t="s">
        <v>75</v>
      </c>
      <c r="C42" s="32">
        <v>4171.63</v>
      </c>
      <c r="D42" s="33">
        <v>47362.79</v>
      </c>
      <c r="E42" s="33">
        <v>0</v>
      </c>
      <c r="F42" s="33">
        <v>0</v>
      </c>
      <c r="G42" s="34">
        <v>0</v>
      </c>
      <c r="H42" s="33"/>
      <c r="I42" s="34">
        <v>0</v>
      </c>
    </row>
    <row r="43" spans="1:9" x14ac:dyDescent="0.25">
      <c r="A43" s="15" t="s">
        <v>28</v>
      </c>
      <c r="B43" s="16" t="s">
        <v>29</v>
      </c>
      <c r="C43" s="32">
        <v>0</v>
      </c>
      <c r="D43" s="33">
        <v>0</v>
      </c>
      <c r="E43" s="33">
        <v>2330.02</v>
      </c>
      <c r="F43" s="33">
        <v>16758.009999999998</v>
      </c>
      <c r="G43" s="34">
        <v>7378.2200000000012</v>
      </c>
      <c r="H43" s="33"/>
      <c r="I43" s="34">
        <v>1257.6300000000001</v>
      </c>
    </row>
    <row r="44" spans="1:9" x14ac:dyDescent="0.25">
      <c r="A44" s="15" t="s">
        <v>28</v>
      </c>
      <c r="B44" s="16" t="s">
        <v>2</v>
      </c>
      <c r="C44" s="32">
        <v>0</v>
      </c>
      <c r="D44" s="33">
        <v>0</v>
      </c>
      <c r="E44" s="33">
        <v>268988.01</v>
      </c>
      <c r="F44" s="33">
        <v>451628.29000000004</v>
      </c>
      <c r="G44" s="34">
        <v>368818.53999999992</v>
      </c>
      <c r="H44" s="33">
        <v>146423.97999999998</v>
      </c>
      <c r="I44" s="34">
        <v>465553.07999999996</v>
      </c>
    </row>
    <row r="45" spans="1:9" x14ac:dyDescent="0.25">
      <c r="A45" s="15" t="s">
        <v>28</v>
      </c>
      <c r="B45" s="16" t="s">
        <v>15</v>
      </c>
      <c r="C45" s="32">
        <v>0</v>
      </c>
      <c r="D45" s="33">
        <v>0</v>
      </c>
      <c r="E45" s="33">
        <v>3658.53</v>
      </c>
      <c r="F45" s="33">
        <v>3734.05</v>
      </c>
      <c r="G45" s="34">
        <v>8769.39</v>
      </c>
      <c r="H45" s="33">
        <v>504.75</v>
      </c>
      <c r="I45" s="34">
        <v>8723.51</v>
      </c>
    </row>
    <row r="46" spans="1:9" x14ac:dyDescent="0.25">
      <c r="A46" s="15" t="s">
        <v>30</v>
      </c>
      <c r="B46" s="16" t="s">
        <v>116</v>
      </c>
      <c r="C46" s="32">
        <v>257950.9</v>
      </c>
      <c r="D46" s="33">
        <v>58546.86</v>
      </c>
      <c r="E46" s="33">
        <v>0</v>
      </c>
      <c r="F46" s="33">
        <v>0</v>
      </c>
      <c r="G46" s="34">
        <v>0</v>
      </c>
      <c r="H46" s="33"/>
      <c r="I46" s="34">
        <v>0</v>
      </c>
    </row>
    <row r="47" spans="1:9" x14ac:dyDescent="0.25">
      <c r="A47" s="15" t="s">
        <v>31</v>
      </c>
      <c r="B47" s="16" t="s">
        <v>2</v>
      </c>
      <c r="C47" s="32"/>
      <c r="D47" s="33"/>
      <c r="E47" s="33">
        <v>0</v>
      </c>
      <c r="F47" s="33">
        <v>4195.16</v>
      </c>
      <c r="G47" s="34">
        <v>8399.36</v>
      </c>
      <c r="H47" s="33"/>
      <c r="I47" s="34">
        <v>3052.25</v>
      </c>
    </row>
    <row r="48" spans="1:9" x14ac:dyDescent="0.25">
      <c r="A48" s="15" t="s">
        <v>31</v>
      </c>
      <c r="B48" s="16" t="s">
        <v>15</v>
      </c>
      <c r="C48" s="32"/>
      <c r="D48" s="33"/>
      <c r="E48" s="33"/>
      <c r="F48" s="33">
        <v>0</v>
      </c>
      <c r="G48" s="34">
        <v>122.37</v>
      </c>
      <c r="H48" s="33"/>
      <c r="I48" s="34">
        <v>0</v>
      </c>
    </row>
    <row r="49" spans="1:9" x14ac:dyDescent="0.25">
      <c r="A49" s="15" t="s">
        <v>31</v>
      </c>
      <c r="B49" s="16" t="s">
        <v>116</v>
      </c>
      <c r="C49" s="32">
        <v>0</v>
      </c>
      <c r="D49" s="33">
        <v>188208.18</v>
      </c>
      <c r="E49" s="33">
        <v>228712.12000000002</v>
      </c>
      <c r="F49" s="33">
        <v>245489.53</v>
      </c>
      <c r="G49" s="34">
        <v>223015.67999999999</v>
      </c>
      <c r="H49" s="33"/>
      <c r="I49" s="34">
        <v>73757.170000000013</v>
      </c>
    </row>
    <row r="50" spans="1:9" x14ac:dyDescent="0.25">
      <c r="A50" s="15" t="s">
        <v>146</v>
      </c>
      <c r="B50" s="16" t="s">
        <v>15</v>
      </c>
      <c r="C50" s="32"/>
      <c r="D50" s="33"/>
      <c r="E50" s="33"/>
      <c r="F50" s="33"/>
      <c r="G50" s="34">
        <v>0</v>
      </c>
      <c r="H50" s="33">
        <v>1.0900000000000001</v>
      </c>
      <c r="I50" s="34">
        <v>1.0900000000000001</v>
      </c>
    </row>
    <row r="51" spans="1:9" x14ac:dyDescent="0.25">
      <c r="A51" s="15" t="s">
        <v>146</v>
      </c>
      <c r="B51" s="16" t="s">
        <v>116</v>
      </c>
      <c r="C51" s="32"/>
      <c r="D51" s="33"/>
      <c r="E51" s="33"/>
      <c r="F51" s="33"/>
      <c r="G51" s="34">
        <v>0</v>
      </c>
      <c r="H51" s="33">
        <v>62433.57</v>
      </c>
      <c r="I51" s="34">
        <v>147626.39000000001</v>
      </c>
    </row>
    <row r="52" spans="1:9" x14ac:dyDescent="0.25">
      <c r="A52" s="15" t="s">
        <v>32</v>
      </c>
      <c r="B52" s="16" t="s">
        <v>29</v>
      </c>
      <c r="C52" s="32">
        <v>0</v>
      </c>
      <c r="D52" s="33">
        <v>0</v>
      </c>
      <c r="E52" s="33">
        <v>1794.1399999999999</v>
      </c>
      <c r="F52" s="33">
        <v>3258.17</v>
      </c>
      <c r="G52" s="34">
        <v>0</v>
      </c>
      <c r="H52" s="33"/>
      <c r="I52" s="34">
        <v>0</v>
      </c>
    </row>
    <row r="53" spans="1:9" x14ac:dyDescent="0.25">
      <c r="A53" s="15" t="s">
        <v>32</v>
      </c>
      <c r="B53" s="16" t="s">
        <v>2</v>
      </c>
      <c r="C53" s="32">
        <v>251895.73000000004</v>
      </c>
      <c r="D53" s="33">
        <v>286572.02</v>
      </c>
      <c r="E53" s="33">
        <v>250067.05</v>
      </c>
      <c r="F53" s="33">
        <v>102347.54999999999</v>
      </c>
      <c r="G53" s="34">
        <v>0</v>
      </c>
      <c r="H53" s="33"/>
      <c r="I53" s="34">
        <v>0</v>
      </c>
    </row>
    <row r="54" spans="1:9" x14ac:dyDescent="0.25">
      <c r="A54" s="15" t="s">
        <v>32</v>
      </c>
      <c r="B54" s="16" t="s">
        <v>33</v>
      </c>
      <c r="C54" s="32">
        <v>13351</v>
      </c>
      <c r="D54" s="33">
        <v>15895</v>
      </c>
      <c r="E54" s="33">
        <v>26074</v>
      </c>
      <c r="F54" s="33">
        <v>9639</v>
      </c>
      <c r="G54" s="34">
        <v>0</v>
      </c>
      <c r="H54" s="33"/>
      <c r="I54" s="34">
        <v>0</v>
      </c>
    </row>
    <row r="55" spans="1:9" x14ac:dyDescent="0.25">
      <c r="A55" s="15" t="s">
        <v>34</v>
      </c>
      <c r="B55" s="16" t="s">
        <v>29</v>
      </c>
      <c r="C55" s="32">
        <v>0</v>
      </c>
      <c r="D55" s="33">
        <v>0</v>
      </c>
      <c r="E55" s="33">
        <v>0</v>
      </c>
      <c r="F55" s="33">
        <v>12275.48</v>
      </c>
      <c r="G55" s="34">
        <v>7608.1100000000006</v>
      </c>
      <c r="H55" s="33">
        <v>907.31</v>
      </c>
      <c r="I55" s="34">
        <v>5394.51</v>
      </c>
    </row>
    <row r="56" spans="1:9" x14ac:dyDescent="0.25">
      <c r="A56" s="15" t="s">
        <v>34</v>
      </c>
      <c r="B56" s="16" t="s">
        <v>126</v>
      </c>
      <c r="C56" s="32"/>
      <c r="D56" s="33"/>
      <c r="E56" s="33"/>
      <c r="F56" s="33">
        <v>0</v>
      </c>
      <c r="G56" s="34">
        <v>4363.6499999999996</v>
      </c>
      <c r="H56" s="33">
        <v>1751.17</v>
      </c>
      <c r="I56" s="34">
        <v>6241.86</v>
      </c>
    </row>
    <row r="57" spans="1:9" x14ac:dyDescent="0.25">
      <c r="A57" s="15" t="s">
        <v>34</v>
      </c>
      <c r="B57" s="16" t="s">
        <v>2</v>
      </c>
      <c r="C57" s="32">
        <v>0</v>
      </c>
      <c r="D57" s="33">
        <v>0</v>
      </c>
      <c r="E57" s="33">
        <v>0</v>
      </c>
      <c r="F57" s="33">
        <v>214757.39</v>
      </c>
      <c r="G57" s="34">
        <v>261162.63</v>
      </c>
      <c r="H57" s="33">
        <v>98715.569999999992</v>
      </c>
      <c r="I57" s="34">
        <v>300391.78999999998</v>
      </c>
    </row>
    <row r="58" spans="1:9" x14ac:dyDescent="0.25">
      <c r="A58" s="15" t="s">
        <v>34</v>
      </c>
      <c r="B58" s="16" t="s">
        <v>15</v>
      </c>
      <c r="C58" s="32">
        <v>0</v>
      </c>
      <c r="D58" s="33">
        <v>0</v>
      </c>
      <c r="E58" s="33">
        <v>0</v>
      </c>
      <c r="F58" s="33">
        <v>2109.54</v>
      </c>
      <c r="G58" s="34">
        <v>4988.0499999999993</v>
      </c>
      <c r="H58" s="33">
        <v>462.53000000000009</v>
      </c>
      <c r="I58" s="34">
        <v>1794.3899999999999</v>
      </c>
    </row>
    <row r="59" spans="1:9" x14ac:dyDescent="0.25">
      <c r="A59" s="15" t="s">
        <v>34</v>
      </c>
      <c r="B59" s="16" t="s">
        <v>33</v>
      </c>
      <c r="C59" s="32">
        <v>0</v>
      </c>
      <c r="D59" s="33">
        <v>0</v>
      </c>
      <c r="E59" s="33">
        <v>0</v>
      </c>
      <c r="F59" s="33">
        <v>23802.560000000001</v>
      </c>
      <c r="G59" s="34">
        <v>25312.240000000002</v>
      </c>
      <c r="H59" s="33">
        <v>6802.0599999999995</v>
      </c>
      <c r="I59" s="34">
        <v>24850.259999999995</v>
      </c>
    </row>
    <row r="60" spans="1:9" x14ac:dyDescent="0.25">
      <c r="A60" s="15" t="s">
        <v>35</v>
      </c>
      <c r="B60" s="16" t="s">
        <v>14</v>
      </c>
      <c r="C60" s="32">
        <v>71841.73</v>
      </c>
      <c r="D60" s="33">
        <v>100114.59999999995</v>
      </c>
      <c r="E60" s="33">
        <v>75665.469999999958</v>
      </c>
      <c r="F60" s="33">
        <v>0</v>
      </c>
      <c r="G60" s="34">
        <v>0</v>
      </c>
      <c r="H60" s="33"/>
      <c r="I60" s="34">
        <v>0</v>
      </c>
    </row>
    <row r="61" spans="1:9" x14ac:dyDescent="0.25">
      <c r="A61" s="15" t="s">
        <v>35</v>
      </c>
      <c r="B61" s="16" t="s">
        <v>36</v>
      </c>
      <c r="C61" s="32">
        <v>30789.190000000002</v>
      </c>
      <c r="D61" s="33">
        <v>19897.07</v>
      </c>
      <c r="E61" s="33">
        <v>19953.010000000002</v>
      </c>
      <c r="F61" s="33">
        <v>0</v>
      </c>
      <c r="G61" s="34">
        <v>0</v>
      </c>
      <c r="H61" s="33"/>
      <c r="I61" s="34">
        <v>0</v>
      </c>
    </row>
    <row r="62" spans="1:9" x14ac:dyDescent="0.25">
      <c r="A62" s="15" t="s">
        <v>38</v>
      </c>
      <c r="B62" s="16" t="s">
        <v>14</v>
      </c>
      <c r="C62" s="32">
        <v>0</v>
      </c>
      <c r="D62" s="33">
        <v>0</v>
      </c>
      <c r="E62" s="33">
        <v>37271.249999999971</v>
      </c>
      <c r="F62" s="33">
        <v>96596.84</v>
      </c>
      <c r="G62" s="34">
        <v>71525.349999999991</v>
      </c>
      <c r="H62" s="33">
        <v>17854.410000000003</v>
      </c>
      <c r="I62" s="34">
        <v>45876.009999999995</v>
      </c>
    </row>
    <row r="63" spans="1:9" x14ac:dyDescent="0.25">
      <c r="A63" s="15" t="s">
        <v>38</v>
      </c>
      <c r="B63" s="16" t="s">
        <v>36</v>
      </c>
      <c r="C63" s="32">
        <v>0</v>
      </c>
      <c r="D63" s="33">
        <v>0</v>
      </c>
      <c r="E63" s="33">
        <v>9600.84</v>
      </c>
      <c r="F63" s="33">
        <v>57353.37</v>
      </c>
      <c r="G63" s="34">
        <v>48490.41</v>
      </c>
      <c r="H63" s="33">
        <v>16556.53</v>
      </c>
      <c r="I63" s="34">
        <v>48887.199999999997</v>
      </c>
    </row>
    <row r="64" spans="1:9" x14ac:dyDescent="0.25">
      <c r="A64" s="15" t="s">
        <v>39</v>
      </c>
      <c r="B64" s="16" t="s">
        <v>98</v>
      </c>
      <c r="C64" s="32">
        <v>13868.01</v>
      </c>
      <c r="D64" s="33">
        <v>8194.8499999999985</v>
      </c>
      <c r="E64" s="33">
        <v>0</v>
      </c>
      <c r="F64" s="33">
        <v>0</v>
      </c>
      <c r="G64" s="34">
        <v>0</v>
      </c>
      <c r="H64" s="33"/>
      <c r="I64" s="34">
        <v>0</v>
      </c>
    </row>
    <row r="65" spans="1:9" x14ac:dyDescent="0.25">
      <c r="A65" s="15" t="s">
        <v>39</v>
      </c>
      <c r="B65" s="16" t="s">
        <v>42</v>
      </c>
      <c r="C65" s="32">
        <v>10765.44</v>
      </c>
      <c r="D65" s="33">
        <v>7205.7599999999993</v>
      </c>
      <c r="E65" s="33">
        <v>0</v>
      </c>
      <c r="F65" s="33">
        <v>0</v>
      </c>
      <c r="G65" s="34">
        <v>0</v>
      </c>
      <c r="H65" s="33"/>
      <c r="I65" s="34">
        <v>0</v>
      </c>
    </row>
    <row r="66" spans="1:9" x14ac:dyDescent="0.25">
      <c r="A66" s="15" t="s">
        <v>39</v>
      </c>
      <c r="B66" s="16" t="s">
        <v>67</v>
      </c>
      <c r="C66" s="32">
        <v>3054.6600000000003</v>
      </c>
      <c r="D66" s="33">
        <v>0</v>
      </c>
      <c r="E66" s="33">
        <v>0</v>
      </c>
      <c r="F66" s="33">
        <v>0</v>
      </c>
      <c r="G66" s="34">
        <v>0</v>
      </c>
      <c r="H66" s="33"/>
      <c r="I66" s="34">
        <v>0</v>
      </c>
    </row>
    <row r="67" spans="1:9" x14ac:dyDescent="0.25">
      <c r="A67" s="15" t="s">
        <v>143</v>
      </c>
      <c r="B67" s="16" t="s">
        <v>98</v>
      </c>
      <c r="C67" s="32"/>
      <c r="D67" s="33"/>
      <c r="E67" s="33"/>
      <c r="F67" s="33"/>
      <c r="G67" s="34">
        <v>0</v>
      </c>
      <c r="H67" s="33">
        <v>10765.16</v>
      </c>
      <c r="I67" s="34">
        <v>19872.3</v>
      </c>
    </row>
    <row r="68" spans="1:9" x14ac:dyDescent="0.25">
      <c r="A68" s="15" t="s">
        <v>143</v>
      </c>
      <c r="B68" s="16" t="s">
        <v>42</v>
      </c>
      <c r="C68" s="32"/>
      <c r="D68" s="33"/>
      <c r="E68" s="33"/>
      <c r="F68" s="33"/>
      <c r="G68" s="34">
        <v>0</v>
      </c>
      <c r="H68" s="33">
        <v>4983.9999999999991</v>
      </c>
      <c r="I68" s="34">
        <v>11586.4</v>
      </c>
    </row>
    <row r="69" spans="1:9" x14ac:dyDescent="0.25">
      <c r="A69" s="15" t="s">
        <v>143</v>
      </c>
      <c r="B69" s="16" t="s">
        <v>81</v>
      </c>
      <c r="C69" s="32"/>
      <c r="D69" s="33"/>
      <c r="E69" s="33"/>
      <c r="F69" s="33"/>
      <c r="G69" s="34">
        <v>0</v>
      </c>
      <c r="H69" s="33">
        <v>1017.1</v>
      </c>
      <c r="I69" s="34">
        <v>1755.35</v>
      </c>
    </row>
    <row r="70" spans="1:9" x14ac:dyDescent="0.25">
      <c r="A70" s="15" t="s">
        <v>143</v>
      </c>
      <c r="B70" s="16" t="s">
        <v>40</v>
      </c>
      <c r="C70" s="32"/>
      <c r="D70" s="33"/>
      <c r="E70" s="33"/>
      <c r="F70" s="33"/>
      <c r="G70" s="34">
        <v>0</v>
      </c>
      <c r="H70" s="33">
        <v>2249.42</v>
      </c>
      <c r="I70" s="34">
        <v>2249.42</v>
      </c>
    </row>
    <row r="71" spans="1:9" x14ac:dyDescent="0.25">
      <c r="A71" s="15" t="s">
        <v>41</v>
      </c>
      <c r="B71" s="16" t="s">
        <v>98</v>
      </c>
      <c r="C71" s="32">
        <v>0</v>
      </c>
      <c r="D71" s="33">
        <v>4965.6899999999996</v>
      </c>
      <c r="E71" s="33">
        <v>10040.469999999999</v>
      </c>
      <c r="F71" s="33">
        <v>3187.21</v>
      </c>
      <c r="G71" s="34">
        <v>11117.04</v>
      </c>
      <c r="H71" s="33"/>
      <c r="I71" s="34">
        <v>8340.2899999999991</v>
      </c>
    </row>
    <row r="72" spans="1:9" x14ac:dyDescent="0.25">
      <c r="A72" s="15" t="s">
        <v>41</v>
      </c>
      <c r="B72" s="16" t="s">
        <v>42</v>
      </c>
      <c r="C72" s="32">
        <v>0</v>
      </c>
      <c r="D72" s="33">
        <v>4199.04</v>
      </c>
      <c r="E72" s="33">
        <v>8770.86</v>
      </c>
      <c r="F72" s="33">
        <v>11398.95</v>
      </c>
      <c r="G72" s="34">
        <v>14784.499999999996</v>
      </c>
      <c r="H72" s="33"/>
      <c r="I72" s="34">
        <v>6171.4099999999989</v>
      </c>
    </row>
    <row r="73" spans="1:9" x14ac:dyDescent="0.25">
      <c r="A73" s="15" t="s">
        <v>41</v>
      </c>
      <c r="B73" s="16" t="s">
        <v>81</v>
      </c>
      <c r="C73" s="32"/>
      <c r="D73" s="33"/>
      <c r="E73" s="33">
        <v>0</v>
      </c>
      <c r="F73" s="33">
        <v>815.93</v>
      </c>
      <c r="G73" s="34">
        <v>665.73</v>
      </c>
      <c r="H73" s="33"/>
      <c r="I73" s="34">
        <v>816.73</v>
      </c>
    </row>
    <row r="74" spans="1:9" x14ac:dyDescent="0.25">
      <c r="A74" s="15" t="s">
        <v>41</v>
      </c>
      <c r="B74" s="16" t="s">
        <v>40</v>
      </c>
      <c r="C74" s="32"/>
      <c r="D74" s="33"/>
      <c r="E74" s="33"/>
      <c r="F74" s="33">
        <v>0</v>
      </c>
      <c r="G74" s="34">
        <v>3000.3199999999997</v>
      </c>
      <c r="H74" s="33"/>
      <c r="I74" s="34">
        <v>0</v>
      </c>
    </row>
    <row r="75" spans="1:9" x14ac:dyDescent="0.25">
      <c r="A75" s="15" t="s">
        <v>43</v>
      </c>
      <c r="B75" s="16" t="s">
        <v>82</v>
      </c>
      <c r="C75" s="32">
        <v>708.48</v>
      </c>
      <c r="D75" s="33">
        <v>85.4</v>
      </c>
      <c r="E75" s="33">
        <v>0</v>
      </c>
      <c r="F75" s="33">
        <v>0</v>
      </c>
      <c r="G75" s="34">
        <v>0</v>
      </c>
      <c r="H75" s="33"/>
      <c r="I75" s="34">
        <v>0</v>
      </c>
    </row>
    <row r="76" spans="1:9" x14ac:dyDescent="0.25">
      <c r="A76" s="15" t="s">
        <v>43</v>
      </c>
      <c r="B76" s="16" t="s">
        <v>10</v>
      </c>
      <c r="C76" s="32">
        <v>29096.12</v>
      </c>
      <c r="D76" s="33">
        <v>331.64</v>
      </c>
      <c r="E76" s="33">
        <v>0</v>
      </c>
      <c r="F76" s="33">
        <v>0</v>
      </c>
      <c r="G76" s="34">
        <v>0</v>
      </c>
      <c r="H76" s="33"/>
      <c r="I76" s="34">
        <v>0</v>
      </c>
    </row>
    <row r="77" spans="1:9" x14ac:dyDescent="0.25">
      <c r="A77" s="15" t="s">
        <v>43</v>
      </c>
      <c r="B77" s="16" t="s">
        <v>11</v>
      </c>
      <c r="C77" s="32">
        <v>5160.2</v>
      </c>
      <c r="D77" s="33">
        <v>721.79</v>
      </c>
      <c r="E77" s="33">
        <v>0</v>
      </c>
      <c r="F77" s="33">
        <v>0</v>
      </c>
      <c r="G77" s="34">
        <v>0</v>
      </c>
      <c r="H77" s="33"/>
      <c r="I77" s="34">
        <v>0</v>
      </c>
    </row>
    <row r="78" spans="1:9" x14ac:dyDescent="0.25">
      <c r="A78" s="15" t="s">
        <v>83</v>
      </c>
      <c r="B78" s="16" t="s">
        <v>68</v>
      </c>
      <c r="C78" s="32">
        <v>164041.24</v>
      </c>
      <c r="D78" s="33">
        <v>0</v>
      </c>
      <c r="E78" s="33">
        <v>0</v>
      </c>
      <c r="F78" s="33">
        <v>0</v>
      </c>
      <c r="G78" s="34">
        <v>0</v>
      </c>
      <c r="H78" s="33"/>
      <c r="I78" s="34">
        <v>0</v>
      </c>
    </row>
    <row r="79" spans="1:9" x14ac:dyDescent="0.25">
      <c r="A79" s="15" t="s">
        <v>45</v>
      </c>
      <c r="B79" s="16" t="s">
        <v>2</v>
      </c>
      <c r="C79" s="32">
        <v>1608.18</v>
      </c>
      <c r="D79" s="33">
        <v>5167.0300000000007</v>
      </c>
      <c r="E79" s="33">
        <v>1961.8799999999999</v>
      </c>
      <c r="F79" s="33">
        <v>2358.54</v>
      </c>
      <c r="G79" s="34">
        <v>795.77</v>
      </c>
      <c r="H79" s="33"/>
      <c r="I79" s="34">
        <v>0</v>
      </c>
    </row>
    <row r="80" spans="1:9" x14ac:dyDescent="0.25">
      <c r="A80" s="15" t="s">
        <v>45</v>
      </c>
      <c r="B80" s="16" t="s">
        <v>68</v>
      </c>
      <c r="C80" s="32">
        <v>68682.899999999994</v>
      </c>
      <c r="D80" s="33">
        <v>221479.28</v>
      </c>
      <c r="E80" s="33">
        <v>269640.71000000002</v>
      </c>
      <c r="F80" s="33">
        <v>296701.02</v>
      </c>
      <c r="G80" s="34">
        <v>162505.56999999998</v>
      </c>
      <c r="H80" s="33"/>
      <c r="I80" s="34">
        <v>0</v>
      </c>
    </row>
    <row r="81" spans="1:9" x14ac:dyDescent="0.25">
      <c r="A81" s="15" t="s">
        <v>45</v>
      </c>
      <c r="B81" s="16" t="s">
        <v>15</v>
      </c>
      <c r="C81" s="32">
        <v>0</v>
      </c>
      <c r="D81" s="33">
        <v>184.12</v>
      </c>
      <c r="E81" s="33">
        <v>0</v>
      </c>
      <c r="F81" s="33">
        <v>0</v>
      </c>
      <c r="G81" s="34">
        <v>237.2</v>
      </c>
      <c r="H81" s="33"/>
      <c r="I81" s="34">
        <v>0</v>
      </c>
    </row>
    <row r="82" spans="1:9" x14ac:dyDescent="0.25">
      <c r="A82" s="15" t="s">
        <v>47</v>
      </c>
      <c r="B82" s="16" t="s">
        <v>2</v>
      </c>
      <c r="C82" s="32"/>
      <c r="D82" s="33"/>
      <c r="E82" s="33"/>
      <c r="F82" s="33">
        <v>0</v>
      </c>
      <c r="G82" s="34">
        <v>275.62</v>
      </c>
      <c r="H82" s="33">
        <v>135.18</v>
      </c>
      <c r="I82" s="34">
        <v>648.96</v>
      </c>
    </row>
    <row r="83" spans="1:9" x14ac:dyDescent="0.25">
      <c r="A83" s="15" t="s">
        <v>47</v>
      </c>
      <c r="B83" s="16" t="s">
        <v>68</v>
      </c>
      <c r="C83" s="32"/>
      <c r="D83" s="33"/>
      <c r="E83" s="33"/>
      <c r="F83" s="33">
        <v>0</v>
      </c>
      <c r="G83" s="34">
        <v>60634.720000000001</v>
      </c>
      <c r="H83" s="33">
        <v>61746.92</v>
      </c>
      <c r="I83" s="34">
        <v>225850.75</v>
      </c>
    </row>
    <row r="84" spans="1:9" x14ac:dyDescent="0.25">
      <c r="A84" s="15" t="s">
        <v>47</v>
      </c>
      <c r="B84" s="16" t="s">
        <v>15</v>
      </c>
      <c r="C84" s="32"/>
      <c r="D84" s="33"/>
      <c r="E84" s="33"/>
      <c r="F84" s="33">
        <v>0</v>
      </c>
      <c r="G84" s="34">
        <v>31.96</v>
      </c>
      <c r="H84" s="33">
        <v>1220.1500000000001</v>
      </c>
      <c r="I84" s="34">
        <v>2217.04</v>
      </c>
    </row>
    <row r="85" spans="1:9" x14ac:dyDescent="0.25">
      <c r="A85" s="15" t="s">
        <v>48</v>
      </c>
      <c r="B85" s="16" t="s">
        <v>29</v>
      </c>
      <c r="C85" s="32">
        <v>0</v>
      </c>
      <c r="D85" s="33">
        <v>0</v>
      </c>
      <c r="E85" s="33">
        <v>0</v>
      </c>
      <c r="F85" s="33">
        <v>979.82999999999993</v>
      </c>
      <c r="G85" s="34">
        <v>0</v>
      </c>
      <c r="H85" s="33"/>
      <c r="I85" s="34">
        <v>0</v>
      </c>
    </row>
    <row r="86" spans="1:9" x14ac:dyDescent="0.25">
      <c r="A86" s="15" t="s">
        <v>48</v>
      </c>
      <c r="B86" s="16" t="s">
        <v>113</v>
      </c>
      <c r="C86" s="32">
        <v>25045.869934189999</v>
      </c>
      <c r="D86" s="33">
        <v>16228.410038770002</v>
      </c>
      <c r="E86" s="33">
        <v>11943.5000303</v>
      </c>
      <c r="F86" s="33">
        <v>6304.1600333300003</v>
      </c>
      <c r="G86" s="34">
        <v>0</v>
      </c>
      <c r="H86" s="33"/>
      <c r="I86" s="34">
        <v>0</v>
      </c>
    </row>
    <row r="87" spans="1:9" x14ac:dyDescent="0.25">
      <c r="A87" s="15" t="s">
        <v>48</v>
      </c>
      <c r="B87" s="16" t="s">
        <v>85</v>
      </c>
      <c r="C87" s="32">
        <v>211.79999999999998</v>
      </c>
      <c r="D87" s="33">
        <v>1000.9300000000001</v>
      </c>
      <c r="E87" s="33">
        <v>1429.52</v>
      </c>
      <c r="F87" s="33">
        <v>522.56999999999994</v>
      </c>
      <c r="G87" s="34">
        <v>0</v>
      </c>
      <c r="H87" s="33"/>
      <c r="I87" s="34">
        <v>0</v>
      </c>
    </row>
    <row r="88" spans="1:9" x14ac:dyDescent="0.25">
      <c r="A88" s="15" t="s">
        <v>48</v>
      </c>
      <c r="B88" s="16" t="s">
        <v>33</v>
      </c>
      <c r="C88" s="32">
        <v>23644</v>
      </c>
      <c r="D88" s="33">
        <v>15518</v>
      </c>
      <c r="E88" s="33">
        <v>19838</v>
      </c>
      <c r="F88" s="33">
        <v>7807</v>
      </c>
      <c r="G88" s="34">
        <v>0</v>
      </c>
      <c r="H88" s="33"/>
      <c r="I88" s="34">
        <v>0</v>
      </c>
    </row>
    <row r="89" spans="1:9" x14ac:dyDescent="0.25">
      <c r="A89" s="15" t="s">
        <v>49</v>
      </c>
      <c r="B89" s="16" t="s">
        <v>29</v>
      </c>
      <c r="C89" s="32">
        <v>0</v>
      </c>
      <c r="D89" s="33">
        <v>0</v>
      </c>
      <c r="E89" s="33">
        <v>0</v>
      </c>
      <c r="F89" s="33">
        <v>1712.3799999999997</v>
      </c>
      <c r="G89" s="34">
        <v>1249.9000000000001</v>
      </c>
      <c r="H89" s="33">
        <v>237.52999999999997</v>
      </c>
      <c r="I89" s="34">
        <v>4555.34</v>
      </c>
    </row>
    <row r="90" spans="1:9" x14ac:dyDescent="0.25">
      <c r="A90" s="15" t="s">
        <v>49</v>
      </c>
      <c r="B90" s="16" t="s">
        <v>85</v>
      </c>
      <c r="C90" s="32">
        <v>0</v>
      </c>
      <c r="D90" s="33">
        <v>0</v>
      </c>
      <c r="E90" s="33">
        <v>0</v>
      </c>
      <c r="F90" s="33">
        <v>724.39</v>
      </c>
      <c r="G90" s="34">
        <v>0</v>
      </c>
      <c r="H90" s="33"/>
      <c r="I90" s="34">
        <v>0</v>
      </c>
    </row>
    <row r="91" spans="1:9" x14ac:dyDescent="0.25">
      <c r="A91" s="15" t="s">
        <v>49</v>
      </c>
      <c r="B91" s="16" t="s">
        <v>33</v>
      </c>
      <c r="C91" s="32">
        <v>0</v>
      </c>
      <c r="D91" s="33">
        <v>0</v>
      </c>
      <c r="E91" s="33">
        <v>0</v>
      </c>
      <c r="F91" s="33">
        <v>13436.39</v>
      </c>
      <c r="G91" s="34">
        <v>15819.7</v>
      </c>
      <c r="H91" s="33">
        <v>4975.67</v>
      </c>
      <c r="I91" s="34">
        <v>18561.96</v>
      </c>
    </row>
    <row r="92" spans="1:9" x14ac:dyDescent="0.25">
      <c r="A92" s="15" t="s">
        <v>111</v>
      </c>
      <c r="B92" s="16" t="s">
        <v>112</v>
      </c>
      <c r="C92" s="32"/>
      <c r="D92" s="33"/>
      <c r="E92" s="33"/>
      <c r="F92" s="33"/>
      <c r="G92" s="34">
        <v>0</v>
      </c>
      <c r="H92" s="33">
        <v>2226.79</v>
      </c>
      <c r="I92" s="34">
        <v>2226.79</v>
      </c>
    </row>
    <row r="93" spans="1:9" x14ac:dyDescent="0.25">
      <c r="A93" s="15" t="s">
        <v>50</v>
      </c>
      <c r="B93" s="16" t="s">
        <v>51</v>
      </c>
      <c r="C93" s="32">
        <v>84193.32</v>
      </c>
      <c r="D93" s="33">
        <v>26057.439999999981</v>
      </c>
      <c r="E93" s="33">
        <v>0</v>
      </c>
      <c r="F93" s="33">
        <v>0</v>
      </c>
      <c r="G93" s="34">
        <v>0</v>
      </c>
      <c r="H93" s="33"/>
      <c r="I93" s="34">
        <v>0</v>
      </c>
    </row>
    <row r="94" spans="1:9" x14ac:dyDescent="0.25">
      <c r="A94" s="15" t="s">
        <v>50</v>
      </c>
      <c r="B94" s="16" t="s">
        <v>69</v>
      </c>
      <c r="C94" s="32">
        <v>26039.29</v>
      </c>
      <c r="D94" s="33">
        <v>0</v>
      </c>
      <c r="E94" s="33">
        <v>0</v>
      </c>
      <c r="F94" s="33">
        <v>0</v>
      </c>
      <c r="G94" s="34">
        <v>0</v>
      </c>
      <c r="H94" s="33"/>
      <c r="I94" s="34">
        <v>0</v>
      </c>
    </row>
    <row r="95" spans="1:9" x14ac:dyDescent="0.25">
      <c r="A95" s="15" t="s">
        <v>52</v>
      </c>
      <c r="B95" s="16" t="s">
        <v>51</v>
      </c>
      <c r="C95" s="32">
        <v>0</v>
      </c>
      <c r="D95" s="33">
        <v>73907.709999999934</v>
      </c>
      <c r="E95" s="33">
        <v>93946.9</v>
      </c>
      <c r="F95" s="33">
        <v>66817</v>
      </c>
      <c r="G95" s="34">
        <v>34243</v>
      </c>
      <c r="H95" s="33"/>
      <c r="I95" s="34">
        <v>1346.3399966359138</v>
      </c>
    </row>
    <row r="96" spans="1:9" x14ac:dyDescent="0.25">
      <c r="A96" s="15" t="s">
        <v>144</v>
      </c>
      <c r="B96" s="16" t="s">
        <v>51</v>
      </c>
      <c r="C96" s="32"/>
      <c r="D96" s="33"/>
      <c r="E96" s="33"/>
      <c r="F96" s="33"/>
      <c r="G96" s="34">
        <v>0</v>
      </c>
      <c r="H96" s="33">
        <v>1570</v>
      </c>
      <c r="I96" s="34">
        <v>6785.4200298786163</v>
      </c>
    </row>
    <row r="97" spans="1:9" x14ac:dyDescent="0.25">
      <c r="A97" s="15" t="s">
        <v>54</v>
      </c>
      <c r="B97" s="16" t="s">
        <v>14</v>
      </c>
      <c r="C97" s="32">
        <v>29967.579999999994</v>
      </c>
      <c r="D97" s="33">
        <v>9189.4000000000015</v>
      </c>
      <c r="E97" s="33">
        <v>0</v>
      </c>
      <c r="F97" s="33">
        <v>0</v>
      </c>
      <c r="G97" s="34">
        <v>0</v>
      </c>
      <c r="H97" s="33"/>
      <c r="I97" s="34">
        <v>0</v>
      </c>
    </row>
    <row r="98" spans="1:9" x14ac:dyDescent="0.25">
      <c r="A98" s="15" t="s">
        <v>54</v>
      </c>
      <c r="B98" s="16" t="s">
        <v>55</v>
      </c>
      <c r="C98" s="32">
        <v>19485.699999999997</v>
      </c>
      <c r="D98" s="33">
        <v>8146.7000000000007</v>
      </c>
      <c r="E98" s="33">
        <v>0</v>
      </c>
      <c r="F98" s="33">
        <v>0</v>
      </c>
      <c r="G98" s="34">
        <v>0</v>
      </c>
      <c r="H98" s="33"/>
      <c r="I98" s="34">
        <v>0</v>
      </c>
    </row>
    <row r="99" spans="1:9" x14ac:dyDescent="0.25">
      <c r="A99" s="15" t="s">
        <v>54</v>
      </c>
      <c r="B99" s="16" t="s">
        <v>107</v>
      </c>
      <c r="C99" s="32">
        <v>45652.95</v>
      </c>
      <c r="D99" s="33">
        <v>13175.5</v>
      </c>
      <c r="E99" s="33">
        <v>0</v>
      </c>
      <c r="F99" s="33">
        <v>0</v>
      </c>
      <c r="G99" s="34">
        <v>0</v>
      </c>
      <c r="H99" s="33"/>
      <c r="I99" s="34">
        <v>0</v>
      </c>
    </row>
    <row r="100" spans="1:9" x14ac:dyDescent="0.25">
      <c r="A100" s="15" t="s">
        <v>54</v>
      </c>
      <c r="B100" s="16" t="s">
        <v>70</v>
      </c>
      <c r="C100" s="32">
        <v>0</v>
      </c>
      <c r="D100" s="33">
        <v>1331</v>
      </c>
      <c r="E100" s="33">
        <v>0</v>
      </c>
      <c r="F100" s="33">
        <v>0</v>
      </c>
      <c r="G100" s="34">
        <v>0</v>
      </c>
      <c r="H100" s="33"/>
      <c r="I100" s="34">
        <v>0</v>
      </c>
    </row>
    <row r="101" spans="1:9" x14ac:dyDescent="0.25">
      <c r="A101" s="15" t="s">
        <v>56</v>
      </c>
      <c r="B101" s="16" t="s">
        <v>126</v>
      </c>
      <c r="C101" s="32"/>
      <c r="D101" s="33"/>
      <c r="E101" s="33"/>
      <c r="F101" s="33">
        <v>0</v>
      </c>
      <c r="G101" s="34">
        <v>191.4</v>
      </c>
      <c r="H101" s="33"/>
      <c r="I101" s="34">
        <v>101.98</v>
      </c>
    </row>
    <row r="102" spans="1:9" x14ac:dyDescent="0.25">
      <c r="A102" s="15" t="s">
        <v>56</v>
      </c>
      <c r="B102" s="16" t="s">
        <v>14</v>
      </c>
      <c r="C102" s="32">
        <v>0</v>
      </c>
      <c r="D102" s="33">
        <v>10243.490000000002</v>
      </c>
      <c r="E102" s="33">
        <v>15568.79</v>
      </c>
      <c r="F102" s="33">
        <v>12731.279999999999</v>
      </c>
      <c r="G102" s="34">
        <v>5566.92</v>
      </c>
      <c r="H102" s="33"/>
      <c r="I102" s="34">
        <v>1195.58</v>
      </c>
    </row>
    <row r="103" spans="1:9" x14ac:dyDescent="0.25">
      <c r="A103" s="15" t="s">
        <v>56</v>
      </c>
      <c r="B103" s="16" t="s">
        <v>2</v>
      </c>
      <c r="C103" s="32">
        <v>0</v>
      </c>
      <c r="D103" s="33">
        <v>8452.4399999999987</v>
      </c>
      <c r="E103" s="33">
        <v>37425.499999999993</v>
      </c>
      <c r="F103" s="33">
        <v>35791.659999999996</v>
      </c>
      <c r="G103" s="34">
        <v>45352.160000000003</v>
      </c>
      <c r="H103" s="33"/>
      <c r="I103" s="34">
        <v>23523.09</v>
      </c>
    </row>
    <row r="104" spans="1:9" x14ac:dyDescent="0.25">
      <c r="A104" s="15" t="s">
        <v>56</v>
      </c>
      <c r="B104" s="16" t="s">
        <v>55</v>
      </c>
      <c r="C104" s="32">
        <v>0</v>
      </c>
      <c r="D104" s="33">
        <v>8461.39</v>
      </c>
      <c r="E104" s="33">
        <v>4255.7</v>
      </c>
      <c r="F104" s="33">
        <v>5758.08</v>
      </c>
      <c r="G104" s="34">
        <v>1034.43</v>
      </c>
      <c r="H104" s="33"/>
      <c r="I104" s="34">
        <v>0</v>
      </c>
    </row>
    <row r="105" spans="1:9" x14ac:dyDescent="0.25">
      <c r="A105" s="15" t="s">
        <v>56</v>
      </c>
      <c r="B105" s="16" t="s">
        <v>57</v>
      </c>
      <c r="C105" s="32"/>
      <c r="D105" s="33"/>
      <c r="E105" s="33"/>
      <c r="F105" s="33">
        <v>0</v>
      </c>
      <c r="G105" s="34">
        <v>28.09</v>
      </c>
      <c r="H105" s="33"/>
      <c r="I105" s="34">
        <v>2714.2</v>
      </c>
    </row>
    <row r="106" spans="1:9" x14ac:dyDescent="0.25">
      <c r="A106" s="15" t="s">
        <v>56</v>
      </c>
      <c r="B106" s="16" t="s">
        <v>107</v>
      </c>
      <c r="C106" s="32">
        <v>0</v>
      </c>
      <c r="D106" s="33">
        <v>28456.5</v>
      </c>
      <c r="E106" s="33">
        <v>37646.5</v>
      </c>
      <c r="F106" s="33">
        <v>43764</v>
      </c>
      <c r="G106" s="34">
        <v>25655</v>
      </c>
      <c r="H106" s="33"/>
      <c r="I106" s="34">
        <v>9606.99</v>
      </c>
    </row>
    <row r="107" spans="1:9" x14ac:dyDescent="0.25">
      <c r="A107" s="15" t="s">
        <v>155</v>
      </c>
      <c r="B107" s="16" t="s">
        <v>126</v>
      </c>
      <c r="C107" s="32"/>
      <c r="D107" s="33"/>
      <c r="E107" s="33"/>
      <c r="F107" s="33"/>
      <c r="G107" s="34">
        <v>0</v>
      </c>
      <c r="H107" s="33">
        <v>537.01</v>
      </c>
      <c r="I107" s="34">
        <v>785.07999999999993</v>
      </c>
    </row>
    <row r="108" spans="1:9" x14ac:dyDescent="0.25">
      <c r="A108" s="15" t="s">
        <v>155</v>
      </c>
      <c r="B108" s="16" t="s">
        <v>14</v>
      </c>
      <c r="C108" s="32"/>
      <c r="D108" s="33"/>
      <c r="E108" s="33"/>
      <c r="F108" s="33"/>
      <c r="G108" s="34">
        <v>0</v>
      </c>
      <c r="H108" s="33">
        <v>1837.5199999999998</v>
      </c>
      <c r="I108" s="34">
        <v>2749.96</v>
      </c>
    </row>
    <row r="109" spans="1:9" x14ac:dyDescent="0.25">
      <c r="A109" s="15" t="s">
        <v>155</v>
      </c>
      <c r="B109" s="16" t="s">
        <v>2</v>
      </c>
      <c r="C109" s="32"/>
      <c r="D109" s="33"/>
      <c r="E109" s="33"/>
      <c r="F109" s="33"/>
      <c r="G109" s="34">
        <v>0</v>
      </c>
      <c r="H109" s="33">
        <v>12164.86</v>
      </c>
      <c r="I109" s="34">
        <v>24039.61</v>
      </c>
    </row>
    <row r="110" spans="1:9" x14ac:dyDescent="0.25">
      <c r="A110" s="15" t="s">
        <v>155</v>
      </c>
      <c r="B110" s="16" t="s">
        <v>15</v>
      </c>
      <c r="C110" s="32"/>
      <c r="D110" s="33"/>
      <c r="E110" s="33"/>
      <c r="F110" s="33"/>
      <c r="G110" s="34">
        <v>0</v>
      </c>
      <c r="H110" s="33">
        <v>174.42000000000002</v>
      </c>
      <c r="I110" s="34">
        <v>349.46000000000004</v>
      </c>
    </row>
    <row r="111" spans="1:9" x14ac:dyDescent="0.25">
      <c r="A111" s="15" t="s">
        <v>155</v>
      </c>
      <c r="B111" s="16" t="s">
        <v>57</v>
      </c>
      <c r="C111" s="32"/>
      <c r="D111" s="33"/>
      <c r="E111" s="33"/>
      <c r="F111" s="33"/>
      <c r="G111" s="34">
        <v>0</v>
      </c>
      <c r="H111" s="33">
        <v>1230</v>
      </c>
      <c r="I111" s="34">
        <v>2399.66</v>
      </c>
    </row>
    <row r="112" spans="1:9" x14ac:dyDescent="0.25">
      <c r="A112" s="15" t="s">
        <v>155</v>
      </c>
      <c r="B112" s="16" t="s">
        <v>107</v>
      </c>
      <c r="C112" s="32"/>
      <c r="D112" s="33"/>
      <c r="E112" s="33"/>
      <c r="F112" s="33"/>
      <c r="G112" s="34">
        <v>0</v>
      </c>
      <c r="H112" s="33">
        <v>9046.7200000000012</v>
      </c>
      <c r="I112" s="34">
        <v>18331.72</v>
      </c>
    </row>
    <row r="113" spans="1:9" x14ac:dyDescent="0.25">
      <c r="A113" s="15" t="s">
        <v>59</v>
      </c>
      <c r="B113" s="16" t="s">
        <v>71</v>
      </c>
      <c r="C113" s="32">
        <v>45764.72</v>
      </c>
      <c r="D113" s="33">
        <v>52510.400000000001</v>
      </c>
      <c r="E113" s="33">
        <v>120653.628</v>
      </c>
      <c r="F113" s="33">
        <v>10259.929999999997</v>
      </c>
      <c r="G113" s="34">
        <v>0</v>
      </c>
      <c r="H113" s="33"/>
      <c r="I113" s="34">
        <v>0</v>
      </c>
    </row>
    <row r="114" spans="1:9" ht="15.75" thickBot="1" x14ac:dyDescent="0.3">
      <c r="A114" s="30" t="s">
        <v>72</v>
      </c>
      <c r="B114" s="31" t="s">
        <v>71</v>
      </c>
      <c r="C114" s="32">
        <v>0</v>
      </c>
      <c r="D114" s="33">
        <v>0</v>
      </c>
      <c r="E114" s="33">
        <v>0</v>
      </c>
      <c r="F114" s="33">
        <v>125485.45333333337</v>
      </c>
      <c r="G114" s="34">
        <v>149267.47166666668</v>
      </c>
      <c r="H114" s="33">
        <v>23129.040000000001</v>
      </c>
      <c r="I114" s="34">
        <v>109395.22</v>
      </c>
    </row>
    <row r="115" spans="1:9" x14ac:dyDescent="0.25">
      <c r="A115" s="35"/>
      <c r="B115" s="36" t="s">
        <v>0</v>
      </c>
      <c r="C115" s="37">
        <f>SUMIF($A$1:$A$114,$B115,C$1:C$114)</f>
        <v>111993.54003600002</v>
      </c>
      <c r="D115" s="37">
        <f>SUMIF($A$1:$A$114,$B115,D$1:D$114)</f>
        <v>143942.59999999998</v>
      </c>
      <c r="E115" s="37">
        <f>SUMIF($A$1:$A$114,$B115,E$1:E$114)</f>
        <v>114737.95999999999</v>
      </c>
      <c r="F115" s="37">
        <f>SUMIF($A$1:$A$114,$B115,F$1:F$114)</f>
        <v>0</v>
      </c>
      <c r="G115" s="38">
        <f>SUMIF($A$1:$A$114,$B115,G$1:G$114)</f>
        <v>0</v>
      </c>
      <c r="H115" s="39">
        <f>SUMIF($A$1:$A$114,$B115,H$1:H$114)</f>
        <v>0</v>
      </c>
      <c r="I115" s="38">
        <f>SUMIF($A$1:$A$114,$B115,I$1:I$114)</f>
        <v>0</v>
      </c>
    </row>
    <row r="116" spans="1:9" x14ac:dyDescent="0.25">
      <c r="A116" s="24"/>
      <c r="B116" s="23" t="s">
        <v>7</v>
      </c>
      <c r="C116" s="20">
        <f>SUMIF($A$1:$A$114,$B116,C$1:C$114)</f>
        <v>0</v>
      </c>
      <c r="D116" s="20">
        <f>SUMIF($A$1:$A$114,$B116,D$1:D$114)</f>
        <v>0</v>
      </c>
      <c r="E116" s="20">
        <f>SUMIF($A$1:$A$114,$B116,E$1:E$114)</f>
        <v>20740.8</v>
      </c>
      <c r="F116" s="20">
        <f>SUMIF($A$1:$A$114,$B116,F$1:F$114)</f>
        <v>129453.04999999999</v>
      </c>
      <c r="G116" s="21">
        <f>SUMIF($A$1:$A$114,$B116,G$1:G$114)</f>
        <v>129732.91</v>
      </c>
      <c r="H116" s="22">
        <f>SUMIF($A$1:$A$114,$B116,H$1:H$114)</f>
        <v>39687.42</v>
      </c>
      <c r="I116" s="21">
        <f>SUMIF($A$1:$A$114,$B116,I$1:I$114)</f>
        <v>184346.96000000002</v>
      </c>
    </row>
    <row r="117" spans="1:9" x14ac:dyDescent="0.25">
      <c r="A117" s="24"/>
      <c r="B117" s="23" t="s">
        <v>8</v>
      </c>
      <c r="C117" s="20">
        <f>SUMIF($A$1:$A$114,$B117,C$1:C$114)</f>
        <v>0</v>
      </c>
      <c r="D117" s="20">
        <f>SUMIF($A$1:$A$114,$B117,D$1:D$114)</f>
        <v>89214.340000000011</v>
      </c>
      <c r="E117" s="20">
        <f>SUMIF($A$1:$A$114,$B117,E$1:E$114)</f>
        <v>42074.58</v>
      </c>
      <c r="F117" s="20">
        <f>SUMIF($A$1:$A$114,$B117,F$1:F$114)</f>
        <v>46777.340000000004</v>
      </c>
      <c r="G117" s="21">
        <f>SUMIF($A$1:$A$114,$B117,G$1:G$114)</f>
        <v>87915.48</v>
      </c>
      <c r="H117" s="22">
        <f>SUMIF($A$1:$A$114,$B117,H$1:H$114)</f>
        <v>0</v>
      </c>
      <c r="I117" s="21">
        <f>SUMIF($A$1:$A$114,$B117,I$1:I$114)</f>
        <v>12183.57</v>
      </c>
    </row>
    <row r="118" spans="1:9" x14ac:dyDescent="0.25">
      <c r="A118" s="24"/>
      <c r="B118" s="23" t="s">
        <v>154</v>
      </c>
      <c r="C118" s="20">
        <f>SUMIF($A$1:$A$114,$B118,C$1:C$114)</f>
        <v>0</v>
      </c>
      <c r="D118" s="20">
        <f>SUMIF($A$1:$A$114,$B118,D$1:D$114)</f>
        <v>0</v>
      </c>
      <c r="E118" s="20">
        <f>SUMIF($A$1:$A$114,$B118,E$1:E$114)</f>
        <v>0</v>
      </c>
      <c r="F118" s="20">
        <f>SUMIF($A$1:$A$114,$B118,F$1:F$114)</f>
        <v>0</v>
      </c>
      <c r="G118" s="21">
        <f>SUMIF($A$1:$A$114,$B118,G$1:G$114)</f>
        <v>0</v>
      </c>
      <c r="H118" s="22">
        <f>SUMIF($A$1:$A$114,$B118,H$1:H$114)</f>
        <v>4781.1899999999996</v>
      </c>
      <c r="I118" s="21">
        <f>SUMIF($A$1:$A$114,$B118,I$1:I$114)</f>
        <v>8045.19</v>
      </c>
    </row>
    <row r="119" spans="1:9" x14ac:dyDescent="0.25">
      <c r="A119" s="24"/>
      <c r="B119" s="23" t="s">
        <v>13</v>
      </c>
      <c r="C119" s="20">
        <f>SUMIF($A$1:$A$114,$B119,C$1:C$114)</f>
        <v>33757.500000000015</v>
      </c>
      <c r="D119" s="20">
        <f>SUMIF($A$1:$A$114,$B119,D$1:D$114)</f>
        <v>33670.495000000017</v>
      </c>
      <c r="E119" s="20">
        <f>SUMIF($A$1:$A$114,$B119,E$1:E$114)</f>
        <v>20390.150000000009</v>
      </c>
      <c r="F119" s="20">
        <f>SUMIF($A$1:$A$114,$B119,F$1:F$114)</f>
        <v>0</v>
      </c>
      <c r="G119" s="21">
        <f>SUMIF($A$1:$A$114,$B119,G$1:G$114)</f>
        <v>0</v>
      </c>
      <c r="H119" s="22">
        <f>SUMIF($A$1:$A$114,$B119,H$1:H$114)</f>
        <v>0</v>
      </c>
      <c r="I119" s="21">
        <f>SUMIF($A$1:$A$114,$B119,I$1:I$114)</f>
        <v>0</v>
      </c>
    </row>
    <row r="120" spans="1:9" x14ac:dyDescent="0.25">
      <c r="A120" s="24"/>
      <c r="B120" s="23" t="s">
        <v>17</v>
      </c>
      <c r="C120" s="20">
        <f>SUMIF($A$1:$A$114,$B120,C$1:C$114)</f>
        <v>0</v>
      </c>
      <c r="D120" s="20">
        <f>SUMIF($A$1:$A$114,$B120,D$1:D$114)</f>
        <v>0</v>
      </c>
      <c r="E120" s="20">
        <f>SUMIF($A$1:$A$114,$B120,E$1:E$114)</f>
        <v>10966.940000000004</v>
      </c>
      <c r="F120" s="20">
        <f>SUMIF($A$1:$A$114,$B120,F$1:F$114)</f>
        <v>23831.440000000002</v>
      </c>
      <c r="G120" s="21">
        <f>SUMIF($A$1:$A$114,$B120,G$1:G$114)</f>
        <v>31023.260000000002</v>
      </c>
      <c r="H120" s="22">
        <f>SUMIF($A$1:$A$114,$B120,H$1:H$114)</f>
        <v>25758.459999999995</v>
      </c>
      <c r="I120" s="21">
        <f>SUMIF($A$1:$A$114,$B120,I$1:I$114)</f>
        <v>66321.5</v>
      </c>
    </row>
    <row r="121" spans="1:9" x14ac:dyDescent="0.25">
      <c r="A121" s="24"/>
      <c r="B121" s="23" t="s">
        <v>145</v>
      </c>
      <c r="C121" s="20">
        <f>SUMIF($A$1:$A$114,$B121,C$1:C$114)</f>
        <v>0</v>
      </c>
      <c r="D121" s="20">
        <f>SUMIF($A$1:$A$114,$B121,D$1:D$114)</f>
        <v>0</v>
      </c>
      <c r="E121" s="20">
        <f>SUMIF($A$1:$A$114,$B121,E$1:E$114)</f>
        <v>0</v>
      </c>
      <c r="F121" s="20">
        <f>SUMIF($A$1:$A$114,$B121,F$1:F$114)</f>
        <v>0</v>
      </c>
      <c r="G121" s="21">
        <f>SUMIF($A$1:$A$114,$B121,G$1:G$114)</f>
        <v>0</v>
      </c>
      <c r="H121" s="22">
        <f>SUMIF($A$1:$A$114,$B121,H$1:H$114)</f>
        <v>0</v>
      </c>
      <c r="I121" s="21">
        <f>SUMIF($A$1:$A$114,$B121,I$1:I$114)</f>
        <v>18449</v>
      </c>
    </row>
    <row r="122" spans="1:9" x14ac:dyDescent="0.25">
      <c r="A122" s="24"/>
      <c r="B122" s="23" t="s">
        <v>18</v>
      </c>
      <c r="C122" s="20">
        <f>SUMIF($A$1:$A$114,$B122,C$1:C$114)</f>
        <v>92214.73000000001</v>
      </c>
      <c r="D122" s="20">
        <f>SUMIF($A$1:$A$114,$B122,D$1:D$114)</f>
        <v>103598.23275</v>
      </c>
      <c r="E122" s="20">
        <f>SUMIF($A$1:$A$114,$B122,E$1:E$114)</f>
        <v>64997.130000000005</v>
      </c>
      <c r="F122" s="20">
        <f>SUMIF($A$1:$A$114,$B122,F$1:F$114)</f>
        <v>0</v>
      </c>
      <c r="G122" s="21">
        <f>SUMIF($A$1:$A$114,$B122,G$1:G$114)</f>
        <v>0</v>
      </c>
      <c r="H122" s="22">
        <f>SUMIF($A$1:$A$114,$B122,H$1:H$114)</f>
        <v>0</v>
      </c>
      <c r="I122" s="21">
        <f>SUMIF($A$1:$A$114,$B122,I$1:I$114)</f>
        <v>0</v>
      </c>
    </row>
    <row r="123" spans="1:9" x14ac:dyDescent="0.25">
      <c r="A123" s="24"/>
      <c r="B123" s="23" t="s">
        <v>25</v>
      </c>
      <c r="C123" s="20">
        <f>SUMIF($A$1:$A$114,$B123,C$1:C$114)</f>
        <v>0</v>
      </c>
      <c r="D123" s="20">
        <f>SUMIF($A$1:$A$114,$B123,D$1:D$114)</f>
        <v>0</v>
      </c>
      <c r="E123" s="20">
        <f>SUMIF($A$1:$A$114,$B123,E$1:E$114)</f>
        <v>30920.94</v>
      </c>
      <c r="F123" s="20">
        <f>SUMIF($A$1:$A$114,$B123,F$1:F$114)</f>
        <v>91372.31</v>
      </c>
      <c r="G123" s="21">
        <f>SUMIF($A$1:$A$114,$B123,G$1:G$114)</f>
        <v>98896.23000000001</v>
      </c>
      <c r="H123" s="22">
        <f>SUMIF($A$1:$A$114,$B123,H$1:H$114)</f>
        <v>33510.81</v>
      </c>
      <c r="I123" s="21">
        <f>SUMIF($A$1:$A$114,$B123,I$1:I$114)</f>
        <v>107802.98000000001</v>
      </c>
    </row>
    <row r="124" spans="1:9" x14ac:dyDescent="0.25">
      <c r="A124" s="24"/>
      <c r="B124" s="23" t="s">
        <v>26</v>
      </c>
      <c r="C124" s="20">
        <f>SUMIF($A$1:$A$114,$B124,C$1:C$114)</f>
        <v>279545.3</v>
      </c>
      <c r="D124" s="20">
        <f>SUMIF($A$1:$A$114,$B124,D$1:D$114)</f>
        <v>292328.43</v>
      </c>
      <c r="E124" s="20">
        <f>SUMIF($A$1:$A$114,$B124,E$1:E$114)</f>
        <v>0</v>
      </c>
      <c r="F124" s="20">
        <f>SUMIF($A$1:$A$114,$B124,F$1:F$114)</f>
        <v>0</v>
      </c>
      <c r="G124" s="21">
        <f>SUMIF($A$1:$A$114,$B124,G$1:G$114)</f>
        <v>0</v>
      </c>
      <c r="H124" s="22">
        <f>SUMIF($A$1:$A$114,$B124,H$1:H$114)</f>
        <v>0</v>
      </c>
      <c r="I124" s="21">
        <f>SUMIF($A$1:$A$114,$B124,I$1:I$114)</f>
        <v>0</v>
      </c>
    </row>
    <row r="125" spans="1:9" x14ac:dyDescent="0.25">
      <c r="A125" s="24"/>
      <c r="B125" s="23" t="s">
        <v>28</v>
      </c>
      <c r="C125" s="20">
        <f>SUMIF($A$1:$A$114,$B125,C$1:C$114)</f>
        <v>0</v>
      </c>
      <c r="D125" s="20">
        <f>SUMIF($A$1:$A$114,$B125,D$1:D$114)</f>
        <v>0</v>
      </c>
      <c r="E125" s="20">
        <f>SUMIF($A$1:$A$114,$B125,E$1:E$114)</f>
        <v>274976.56000000006</v>
      </c>
      <c r="F125" s="20">
        <f>SUMIF($A$1:$A$114,$B125,F$1:F$114)</f>
        <v>472120.35000000003</v>
      </c>
      <c r="G125" s="21">
        <f>SUMIF($A$1:$A$114,$B125,G$1:G$114)</f>
        <v>384966.14999999991</v>
      </c>
      <c r="H125" s="22">
        <f>SUMIF($A$1:$A$114,$B125,H$1:H$114)</f>
        <v>146928.72999999998</v>
      </c>
      <c r="I125" s="21">
        <f>SUMIF($A$1:$A$114,$B125,I$1:I$114)</f>
        <v>475534.22</v>
      </c>
    </row>
    <row r="126" spans="1:9" x14ac:dyDescent="0.25">
      <c r="A126" s="24"/>
      <c r="B126" s="23" t="s">
        <v>30</v>
      </c>
      <c r="C126" s="20">
        <f>SUMIF($A$1:$A$114,$B126,C$1:C$114)</f>
        <v>257950.9</v>
      </c>
      <c r="D126" s="20">
        <f>SUMIF($A$1:$A$114,$B126,D$1:D$114)</f>
        <v>58546.86</v>
      </c>
      <c r="E126" s="20">
        <f>SUMIF($A$1:$A$114,$B126,E$1:E$114)</f>
        <v>0</v>
      </c>
      <c r="F126" s="20">
        <f>SUMIF($A$1:$A$114,$B126,F$1:F$114)</f>
        <v>0</v>
      </c>
      <c r="G126" s="21">
        <f>SUMIF($A$1:$A$114,$B126,G$1:G$114)</f>
        <v>0</v>
      </c>
      <c r="H126" s="22">
        <f>SUMIF($A$1:$A$114,$B126,H$1:H$114)</f>
        <v>0</v>
      </c>
      <c r="I126" s="21">
        <f>SUMIF($A$1:$A$114,$B126,I$1:I$114)</f>
        <v>0</v>
      </c>
    </row>
    <row r="127" spans="1:9" x14ac:dyDescent="0.25">
      <c r="A127" s="24"/>
      <c r="B127" s="23" t="s">
        <v>31</v>
      </c>
      <c r="C127" s="20">
        <f>SUMIF($A$1:$A$114,$B127,C$1:C$114)</f>
        <v>0</v>
      </c>
      <c r="D127" s="20">
        <f>SUMIF($A$1:$A$114,$B127,D$1:D$114)</f>
        <v>188208.18</v>
      </c>
      <c r="E127" s="20">
        <f>SUMIF($A$1:$A$114,$B127,E$1:E$114)</f>
        <v>228712.12000000002</v>
      </c>
      <c r="F127" s="20">
        <f>SUMIF($A$1:$A$114,$B127,F$1:F$114)</f>
        <v>249684.69</v>
      </c>
      <c r="G127" s="21">
        <f>SUMIF($A$1:$A$114,$B127,G$1:G$114)</f>
        <v>231537.41</v>
      </c>
      <c r="H127" s="22">
        <f>SUMIF($A$1:$A$114,$B127,H$1:H$114)</f>
        <v>0</v>
      </c>
      <c r="I127" s="21">
        <f>SUMIF($A$1:$A$114,$B127,I$1:I$114)</f>
        <v>76809.420000000013</v>
      </c>
    </row>
    <row r="128" spans="1:9" x14ac:dyDescent="0.25">
      <c r="A128" s="24"/>
      <c r="B128" s="23" t="s">
        <v>146</v>
      </c>
      <c r="C128" s="20">
        <f>SUMIF($A$1:$A$114,$B128,C$1:C$114)</f>
        <v>0</v>
      </c>
      <c r="D128" s="20">
        <f>SUMIF($A$1:$A$114,$B128,D$1:D$114)</f>
        <v>0</v>
      </c>
      <c r="E128" s="20">
        <f>SUMIF($A$1:$A$114,$B128,E$1:E$114)</f>
        <v>0</v>
      </c>
      <c r="F128" s="20">
        <f>SUMIF($A$1:$A$114,$B128,F$1:F$114)</f>
        <v>0</v>
      </c>
      <c r="G128" s="21">
        <f>SUMIF($A$1:$A$114,$B128,G$1:G$114)</f>
        <v>0</v>
      </c>
      <c r="H128" s="22">
        <f>SUMIF($A$1:$A$114,$B128,H$1:H$114)</f>
        <v>62434.659999999996</v>
      </c>
      <c r="I128" s="21">
        <f>SUMIF($A$1:$A$114,$B128,I$1:I$114)</f>
        <v>147627.48000000001</v>
      </c>
    </row>
    <row r="129" spans="1:9" x14ac:dyDescent="0.25">
      <c r="A129" s="24"/>
      <c r="B129" s="23" t="s">
        <v>32</v>
      </c>
      <c r="C129" s="20">
        <f>SUMIF($A$1:$A$114,$B129,C$1:C$114)</f>
        <v>265246.73000000004</v>
      </c>
      <c r="D129" s="20">
        <f>SUMIF($A$1:$A$114,$B129,D$1:D$114)</f>
        <v>302467.02</v>
      </c>
      <c r="E129" s="20">
        <f>SUMIF($A$1:$A$114,$B129,E$1:E$114)</f>
        <v>277935.19</v>
      </c>
      <c r="F129" s="20">
        <f>SUMIF($A$1:$A$114,$B129,F$1:F$114)</f>
        <v>115244.71999999999</v>
      </c>
      <c r="G129" s="21">
        <f>SUMIF($A$1:$A$114,$B129,G$1:G$114)</f>
        <v>0</v>
      </c>
      <c r="H129" s="22">
        <f>SUMIF($A$1:$A$114,$B129,H$1:H$114)</f>
        <v>0</v>
      </c>
      <c r="I129" s="21">
        <f>SUMIF($A$1:$A$114,$B129,I$1:I$114)</f>
        <v>0</v>
      </c>
    </row>
    <row r="130" spans="1:9" x14ac:dyDescent="0.25">
      <c r="A130" s="24"/>
      <c r="B130" s="23" t="s">
        <v>34</v>
      </c>
      <c r="C130" s="20">
        <f>SUMIF($A$1:$A$114,$B130,C$1:C$114)</f>
        <v>0</v>
      </c>
      <c r="D130" s="20">
        <f>SUMIF($A$1:$A$114,$B130,D$1:D$114)</f>
        <v>0</v>
      </c>
      <c r="E130" s="20">
        <f>SUMIF($A$1:$A$114,$B130,E$1:E$114)</f>
        <v>0</v>
      </c>
      <c r="F130" s="20">
        <f>SUMIF($A$1:$A$114,$B130,F$1:F$114)</f>
        <v>252944.97000000003</v>
      </c>
      <c r="G130" s="21">
        <f>SUMIF($A$1:$A$114,$B130,G$1:G$114)</f>
        <v>303434.68</v>
      </c>
      <c r="H130" s="22">
        <f>SUMIF($A$1:$A$114,$B130,H$1:H$114)</f>
        <v>108638.63999999998</v>
      </c>
      <c r="I130" s="21">
        <f>SUMIF($A$1:$A$114,$B130,I$1:I$114)</f>
        <v>338672.81</v>
      </c>
    </row>
    <row r="131" spans="1:9" x14ac:dyDescent="0.25">
      <c r="A131" s="24"/>
      <c r="B131" s="23" t="s">
        <v>35</v>
      </c>
      <c r="C131" s="20">
        <f>SUMIF($A$1:$A$114,$B131,C$1:C$114)</f>
        <v>102630.92</v>
      </c>
      <c r="D131" s="20">
        <f>SUMIF($A$1:$A$114,$B131,D$1:D$114)</f>
        <v>120011.66999999995</v>
      </c>
      <c r="E131" s="20">
        <f>SUMIF($A$1:$A$114,$B131,E$1:E$114)</f>
        <v>95618.479999999952</v>
      </c>
      <c r="F131" s="20">
        <f>SUMIF($A$1:$A$114,$B131,F$1:F$114)</f>
        <v>0</v>
      </c>
      <c r="G131" s="21">
        <f>SUMIF($A$1:$A$114,$B131,G$1:G$114)</f>
        <v>0</v>
      </c>
      <c r="H131" s="22">
        <f>SUMIF($A$1:$A$114,$B131,H$1:H$114)</f>
        <v>0</v>
      </c>
      <c r="I131" s="21">
        <f>SUMIF($A$1:$A$114,$B131,I$1:I$114)</f>
        <v>0</v>
      </c>
    </row>
    <row r="132" spans="1:9" x14ac:dyDescent="0.25">
      <c r="A132" s="24" t="s">
        <v>139</v>
      </c>
      <c r="B132" s="23" t="s">
        <v>38</v>
      </c>
      <c r="C132" s="20">
        <f>SUMIF($A$1:$A$114,$B132,C$1:C$114)</f>
        <v>0</v>
      </c>
      <c r="D132" s="20">
        <f>SUMIF($A$1:$A$114,$B132,D$1:D$114)</f>
        <v>0</v>
      </c>
      <c r="E132" s="20">
        <f>SUMIF($A$1:$A$114,$B132,E$1:E$114)</f>
        <v>46872.089999999967</v>
      </c>
      <c r="F132" s="20">
        <f>SUMIF($A$1:$A$114,$B132,F$1:F$114)</f>
        <v>153950.21</v>
      </c>
      <c r="G132" s="21">
        <f>SUMIF($A$1:$A$114,$B132,G$1:G$114)</f>
        <v>120015.76</v>
      </c>
      <c r="H132" s="22">
        <f>SUMIF($A$1:$A$114,$B132,H$1:H$114)</f>
        <v>34410.94</v>
      </c>
      <c r="I132" s="21">
        <f>SUMIF($A$1:$A$114,$B132,I$1:I$114)</f>
        <v>94763.209999999992</v>
      </c>
    </row>
    <row r="133" spans="1:9" x14ac:dyDescent="0.25">
      <c r="A133" s="24" t="s">
        <v>140</v>
      </c>
      <c r="B133" s="23" t="s">
        <v>39</v>
      </c>
      <c r="C133" s="20">
        <f>SUMIF($A$1:$A$114,$B133,C$1:C$114)</f>
        <v>27688.11</v>
      </c>
      <c r="D133" s="20">
        <f>SUMIF($A$1:$A$114,$B133,D$1:D$114)</f>
        <v>15400.609999999997</v>
      </c>
      <c r="E133" s="20">
        <f>SUMIF($A$1:$A$114,$B133,E$1:E$114)</f>
        <v>0</v>
      </c>
      <c r="F133" s="20">
        <f>SUMIF($A$1:$A$114,$B133,F$1:F$114)</f>
        <v>0</v>
      </c>
      <c r="G133" s="21">
        <f>SUMIF($A$1:$A$114,$B133,G$1:G$114)</f>
        <v>0</v>
      </c>
      <c r="H133" s="22">
        <f>SUMIF($A$1:$A$114,$B133,H$1:H$114)</f>
        <v>0</v>
      </c>
      <c r="I133" s="21">
        <f>SUMIF($A$1:$A$114,$B133,I$1:I$114)</f>
        <v>0</v>
      </c>
    </row>
    <row r="134" spans="1:9" x14ac:dyDescent="0.25">
      <c r="A134" s="24"/>
      <c r="B134" s="23" t="s">
        <v>143</v>
      </c>
      <c r="C134" s="20">
        <f>SUMIF($A$1:$A$114,$B134,C$1:C$114)</f>
        <v>0</v>
      </c>
      <c r="D134" s="20">
        <f>SUMIF($A$1:$A$114,$B134,D$1:D$114)</f>
        <v>0</v>
      </c>
      <c r="E134" s="20">
        <f>SUMIF($A$1:$A$114,$B134,E$1:E$114)</f>
        <v>0</v>
      </c>
      <c r="F134" s="20">
        <f>SUMIF($A$1:$A$114,$B134,F$1:F$114)</f>
        <v>0</v>
      </c>
      <c r="G134" s="21">
        <f>SUMIF($A$1:$A$114,$B134,G$1:G$114)</f>
        <v>0</v>
      </c>
      <c r="H134" s="22">
        <f>SUMIF($A$1:$A$114,$B134,H$1:H$114)</f>
        <v>19015.68</v>
      </c>
      <c r="I134" s="21">
        <f>SUMIF($A$1:$A$114,$B134,I$1:I$114)</f>
        <v>35463.469999999994</v>
      </c>
    </row>
    <row r="135" spans="1:9" x14ac:dyDescent="0.25">
      <c r="A135" s="24"/>
      <c r="B135" s="23" t="s">
        <v>41</v>
      </c>
      <c r="C135" s="20">
        <f>SUMIF($A$1:$A$114,$B135,C$1:C$114)</f>
        <v>0</v>
      </c>
      <c r="D135" s="20">
        <f>SUMIF($A$1:$A$114,$B135,D$1:D$114)</f>
        <v>9164.73</v>
      </c>
      <c r="E135" s="20">
        <f>SUMIF($A$1:$A$114,$B135,E$1:E$114)</f>
        <v>18811.330000000002</v>
      </c>
      <c r="F135" s="20">
        <f>SUMIF($A$1:$A$114,$B135,F$1:F$114)</f>
        <v>15402.09</v>
      </c>
      <c r="G135" s="21">
        <f>SUMIF($A$1:$A$114,$B135,G$1:G$114)</f>
        <v>29567.589999999997</v>
      </c>
      <c r="H135" s="22">
        <f>SUMIF($A$1:$A$114,$B135,H$1:H$114)</f>
        <v>0</v>
      </c>
      <c r="I135" s="21">
        <f>SUMIF($A$1:$A$114,$B135,I$1:I$114)</f>
        <v>15328.429999999997</v>
      </c>
    </row>
    <row r="136" spans="1:9" x14ac:dyDescent="0.25">
      <c r="A136" s="24"/>
      <c r="B136" s="23" t="s">
        <v>43</v>
      </c>
      <c r="C136" s="20">
        <f>SUMIF($A$1:$A$114,$B136,C$1:C$114)</f>
        <v>34964.799999999996</v>
      </c>
      <c r="D136" s="20">
        <f>SUMIF($A$1:$A$114,$B136,D$1:D$114)</f>
        <v>1138.83</v>
      </c>
      <c r="E136" s="20">
        <f>SUMIF($A$1:$A$114,$B136,E$1:E$114)</f>
        <v>0</v>
      </c>
      <c r="F136" s="20">
        <f>SUMIF($A$1:$A$114,$B136,F$1:F$114)</f>
        <v>0</v>
      </c>
      <c r="G136" s="21">
        <f>SUMIF($A$1:$A$114,$B136,G$1:G$114)</f>
        <v>0</v>
      </c>
      <c r="H136" s="22">
        <f>SUMIF($A$1:$A$114,$B136,H$1:H$114)</f>
        <v>0</v>
      </c>
      <c r="I136" s="21">
        <f>SUMIF($A$1:$A$114,$B136,I$1:I$114)</f>
        <v>0</v>
      </c>
    </row>
    <row r="137" spans="1:9" x14ac:dyDescent="0.25">
      <c r="A137" s="24"/>
      <c r="B137" s="23" t="s">
        <v>83</v>
      </c>
      <c r="C137" s="20">
        <f>SUMIF($A$1:$A$114,$B137,C$1:C$114)</f>
        <v>164041.24</v>
      </c>
      <c r="D137" s="20">
        <f>SUMIF($A$1:$A$114,$B137,D$1:D$114)</f>
        <v>0</v>
      </c>
      <c r="E137" s="20">
        <f>SUMIF($A$1:$A$114,$B137,E$1:E$114)</f>
        <v>0</v>
      </c>
      <c r="F137" s="20">
        <f>SUMIF($A$1:$A$114,$B137,F$1:F$114)</f>
        <v>0</v>
      </c>
      <c r="G137" s="21">
        <f>SUMIF($A$1:$A$114,$B137,G$1:G$114)</f>
        <v>0</v>
      </c>
      <c r="H137" s="22">
        <f>SUMIF($A$1:$A$114,$B137,H$1:H$114)</f>
        <v>0</v>
      </c>
      <c r="I137" s="21">
        <f>SUMIF($A$1:$A$114,$B137,I$1:I$114)</f>
        <v>0</v>
      </c>
    </row>
    <row r="138" spans="1:9" x14ac:dyDescent="0.25">
      <c r="A138" s="24"/>
      <c r="B138" s="23" t="s">
        <v>45</v>
      </c>
      <c r="C138" s="20">
        <f>SUMIF($A$1:$A$114,$B138,C$1:C$114)</f>
        <v>70291.079999999987</v>
      </c>
      <c r="D138" s="20">
        <f>SUMIF($A$1:$A$114,$B138,D$1:D$114)</f>
        <v>226830.43</v>
      </c>
      <c r="E138" s="20">
        <f>SUMIF($A$1:$A$114,$B138,E$1:E$114)</f>
        <v>271602.59000000003</v>
      </c>
      <c r="F138" s="20">
        <f>SUMIF($A$1:$A$114,$B138,F$1:F$114)</f>
        <v>299059.56</v>
      </c>
      <c r="G138" s="21">
        <f>SUMIF($A$1:$A$114,$B138,G$1:G$114)</f>
        <v>163538.53999999998</v>
      </c>
      <c r="H138" s="22">
        <f>SUMIF($A$1:$A$114,$B138,H$1:H$114)</f>
        <v>0</v>
      </c>
      <c r="I138" s="21">
        <f>SUMIF($A$1:$A$114,$B138,I$1:I$114)</f>
        <v>0</v>
      </c>
    </row>
    <row r="139" spans="1:9" x14ac:dyDescent="0.25">
      <c r="A139" s="24"/>
      <c r="B139" s="23" t="s">
        <v>47</v>
      </c>
      <c r="C139" s="20">
        <f>SUMIF($A$1:$A$114,$B139,C$1:C$114)</f>
        <v>0</v>
      </c>
      <c r="D139" s="20">
        <f>SUMIF($A$1:$A$114,$B139,D$1:D$114)</f>
        <v>0</v>
      </c>
      <c r="E139" s="20">
        <f>SUMIF($A$1:$A$114,$B139,E$1:E$114)</f>
        <v>0</v>
      </c>
      <c r="F139" s="20">
        <f>SUMIF($A$1:$A$114,$B139,F$1:F$114)</f>
        <v>0</v>
      </c>
      <c r="G139" s="21">
        <f>SUMIF($A$1:$A$114,$B139,G$1:G$114)</f>
        <v>60942.3</v>
      </c>
      <c r="H139" s="22">
        <f>SUMIF($A$1:$A$114,$B139,H$1:H$114)</f>
        <v>63102.25</v>
      </c>
      <c r="I139" s="21">
        <f>SUMIF($A$1:$A$114,$B139,I$1:I$114)</f>
        <v>228716.75</v>
      </c>
    </row>
    <row r="140" spans="1:9" x14ac:dyDescent="0.25">
      <c r="A140" s="24"/>
      <c r="B140" s="23" t="s">
        <v>48</v>
      </c>
      <c r="C140" s="20">
        <f>SUMIF($A$1:$A$114,$B140,C$1:C$114)</f>
        <v>48901.669934189995</v>
      </c>
      <c r="D140" s="20">
        <f>SUMIF($A$1:$A$114,$B140,D$1:D$114)</f>
        <v>32747.340038770002</v>
      </c>
      <c r="E140" s="20">
        <f>SUMIF($A$1:$A$114,$B140,E$1:E$114)</f>
        <v>33211.020030300002</v>
      </c>
      <c r="F140" s="20">
        <f>SUMIF($A$1:$A$114,$B140,F$1:F$114)</f>
        <v>15613.560033329999</v>
      </c>
      <c r="G140" s="21">
        <f>SUMIF($A$1:$A$114,$B140,G$1:G$114)</f>
        <v>0</v>
      </c>
      <c r="H140" s="22">
        <f>SUMIF($A$1:$A$114,$B140,H$1:H$114)</f>
        <v>0</v>
      </c>
      <c r="I140" s="21">
        <f>SUMIF($A$1:$A$114,$B140,I$1:I$114)</f>
        <v>0</v>
      </c>
    </row>
    <row r="141" spans="1:9" x14ac:dyDescent="0.25">
      <c r="A141" s="24"/>
      <c r="B141" s="23" t="s">
        <v>49</v>
      </c>
      <c r="C141" s="20">
        <f>SUMIF($A$1:$A$114,$B141,C$1:C$114)</f>
        <v>0</v>
      </c>
      <c r="D141" s="20">
        <f>SUMIF($A$1:$A$114,$B141,D$1:D$114)</f>
        <v>0</v>
      </c>
      <c r="E141" s="20">
        <f>SUMIF($A$1:$A$114,$B141,E$1:E$114)</f>
        <v>0</v>
      </c>
      <c r="F141" s="20">
        <f>SUMIF($A$1:$A$114,$B141,F$1:F$114)</f>
        <v>15873.16</v>
      </c>
      <c r="G141" s="21">
        <f>SUMIF($A$1:$A$114,$B141,G$1:G$114)</f>
        <v>17069.600000000002</v>
      </c>
      <c r="H141" s="22">
        <f>SUMIF($A$1:$A$114,$B141,H$1:H$114)</f>
        <v>5213.2</v>
      </c>
      <c r="I141" s="21">
        <f>SUMIF($A$1:$A$114,$B141,I$1:I$114)</f>
        <v>23117.3</v>
      </c>
    </row>
    <row r="142" spans="1:9" x14ac:dyDescent="0.25">
      <c r="A142" s="24"/>
      <c r="B142" s="23" t="s">
        <v>111</v>
      </c>
      <c r="C142" s="20">
        <f>SUMIF($A$1:$A$114,$B142,C$1:C$114)</f>
        <v>0</v>
      </c>
      <c r="D142" s="20">
        <f>SUMIF($A$1:$A$114,$B142,D$1:D$114)</f>
        <v>0</v>
      </c>
      <c r="E142" s="20">
        <f>SUMIF($A$1:$A$114,$B142,E$1:E$114)</f>
        <v>0</v>
      </c>
      <c r="F142" s="20">
        <f>SUMIF($A$1:$A$114,$B142,F$1:F$114)</f>
        <v>0</v>
      </c>
      <c r="G142" s="21">
        <f>SUMIF($A$1:$A$114,$B142,G$1:G$114)</f>
        <v>0</v>
      </c>
      <c r="H142" s="22">
        <f>SUMIF($A$1:$A$114,$B142,H$1:H$114)</f>
        <v>2226.79</v>
      </c>
      <c r="I142" s="21">
        <f>SUMIF($A$1:$A$114,$B142,I$1:I$114)</f>
        <v>2226.79</v>
      </c>
    </row>
    <row r="143" spans="1:9" x14ac:dyDescent="0.25">
      <c r="A143" s="24"/>
      <c r="B143" s="23" t="s">
        <v>50</v>
      </c>
      <c r="C143" s="20">
        <f>SUMIF($A$1:$A$114,$B143,C$1:C$114)</f>
        <v>110232.61000000002</v>
      </c>
      <c r="D143" s="20">
        <f>SUMIF($A$1:$A$114,$B143,D$1:D$114)</f>
        <v>26057.439999999981</v>
      </c>
      <c r="E143" s="20">
        <f>SUMIF($A$1:$A$114,$B143,E$1:E$114)</f>
        <v>0</v>
      </c>
      <c r="F143" s="20">
        <f>SUMIF($A$1:$A$114,$B143,F$1:F$114)</f>
        <v>0</v>
      </c>
      <c r="G143" s="21">
        <f>SUMIF($A$1:$A$114,$B143,G$1:G$114)</f>
        <v>0</v>
      </c>
      <c r="H143" s="22">
        <f>SUMIF($A$1:$A$114,$B143,H$1:H$114)</f>
        <v>0</v>
      </c>
      <c r="I143" s="21">
        <f>SUMIF($A$1:$A$114,$B143,I$1:I$114)</f>
        <v>0</v>
      </c>
    </row>
    <row r="144" spans="1:9" x14ac:dyDescent="0.25">
      <c r="A144" s="24"/>
      <c r="B144" s="23" t="s">
        <v>52</v>
      </c>
      <c r="C144" s="20">
        <f>SUMIF($A$1:$A$114,$B144,C$1:C$114)</f>
        <v>0</v>
      </c>
      <c r="D144" s="20">
        <f>SUMIF($A$1:$A$114,$B144,D$1:D$114)</f>
        <v>73907.709999999934</v>
      </c>
      <c r="E144" s="20">
        <f>SUMIF($A$1:$A$114,$B144,E$1:E$114)</f>
        <v>93946.9</v>
      </c>
      <c r="F144" s="20">
        <f>SUMIF($A$1:$A$114,$B144,F$1:F$114)</f>
        <v>66817</v>
      </c>
      <c r="G144" s="21">
        <f>SUMIF($A$1:$A$114,$B144,G$1:G$114)</f>
        <v>34243</v>
      </c>
      <c r="H144" s="22">
        <f>SUMIF($A$1:$A$114,$B144,H$1:H$114)</f>
        <v>0</v>
      </c>
      <c r="I144" s="21">
        <f>SUMIF($A$1:$A$114,$B144,I$1:I$114)</f>
        <v>1346.3399966359138</v>
      </c>
    </row>
    <row r="145" spans="1:13" x14ac:dyDescent="0.25">
      <c r="A145" s="24"/>
      <c r="B145" s="23" t="s">
        <v>144</v>
      </c>
      <c r="C145" s="20">
        <f>SUMIF($A$1:$A$114,$B145,C$1:C$114)</f>
        <v>0</v>
      </c>
      <c r="D145" s="20">
        <f>SUMIF($A$1:$A$114,$B145,D$1:D$114)</f>
        <v>0</v>
      </c>
      <c r="E145" s="20">
        <f>SUMIF($A$1:$A$114,$B145,E$1:E$114)</f>
        <v>0</v>
      </c>
      <c r="F145" s="20">
        <f>SUMIF($A$1:$A$114,$B145,F$1:F$114)</f>
        <v>0</v>
      </c>
      <c r="G145" s="21">
        <f>SUMIF($A$1:$A$114,$B145,G$1:G$114)</f>
        <v>0</v>
      </c>
      <c r="H145" s="22">
        <f>SUMIF($A$1:$A$114,$B145,H$1:H$114)</f>
        <v>1570</v>
      </c>
      <c r="I145" s="21">
        <f>SUMIF($A$1:$A$114,$B145,I$1:I$114)</f>
        <v>6785.4200298786163</v>
      </c>
    </row>
    <row r="146" spans="1:13" x14ac:dyDescent="0.25">
      <c r="A146" s="24"/>
      <c r="B146" s="23" t="s">
        <v>54</v>
      </c>
      <c r="C146" s="20">
        <f>SUMIF($A$1:$A$114,$B146,C$1:C$114)</f>
        <v>95106.229999999981</v>
      </c>
      <c r="D146" s="20">
        <f>SUMIF($A$1:$A$114,$B146,D$1:D$114)</f>
        <v>31842.600000000002</v>
      </c>
      <c r="E146" s="20">
        <f>SUMIF($A$1:$A$114,$B146,E$1:E$114)</f>
        <v>0</v>
      </c>
      <c r="F146" s="20">
        <f>SUMIF($A$1:$A$114,$B146,F$1:F$114)</f>
        <v>0</v>
      </c>
      <c r="G146" s="21">
        <f>SUMIF($A$1:$A$114,$B146,G$1:G$114)</f>
        <v>0</v>
      </c>
      <c r="H146" s="22">
        <f>SUMIF($A$1:$A$114,$B146,H$1:H$114)</f>
        <v>0</v>
      </c>
      <c r="I146" s="21">
        <f>SUMIF($A$1:$A$114,$B146,I$1:I$114)</f>
        <v>0</v>
      </c>
    </row>
    <row r="147" spans="1:13" x14ac:dyDescent="0.25">
      <c r="A147" s="24"/>
      <c r="B147" s="23" t="s">
        <v>56</v>
      </c>
      <c r="C147" s="20">
        <f>SUMIF($A$1:$A$114,$B147,C$1:C$114)</f>
        <v>0</v>
      </c>
      <c r="D147" s="20">
        <f>SUMIF($A$1:$A$114,$B147,D$1:D$114)</f>
        <v>55613.82</v>
      </c>
      <c r="E147" s="20">
        <f>SUMIF($A$1:$A$114,$B147,E$1:E$114)</f>
        <v>94896.489999999991</v>
      </c>
      <c r="F147" s="20">
        <f>SUMIF($A$1:$A$114,$B147,F$1:F$114)</f>
        <v>98045.01999999999</v>
      </c>
      <c r="G147" s="21">
        <f>SUMIF($A$1:$A$114,$B147,G$1:G$114)</f>
        <v>77828</v>
      </c>
      <c r="H147" s="22">
        <f>SUMIF($A$1:$A$114,$B147,H$1:H$114)</f>
        <v>0</v>
      </c>
      <c r="I147" s="21">
        <f>SUMIF($A$1:$A$114,$B147,I$1:I$114)</f>
        <v>37141.840000000004</v>
      </c>
    </row>
    <row r="148" spans="1:13" x14ac:dyDescent="0.25">
      <c r="A148" s="24"/>
      <c r="B148" s="23" t="s">
        <v>155</v>
      </c>
      <c r="C148" s="20">
        <f>SUMIF($A$1:$A$114,$B148,C$1:C$114)</f>
        <v>0</v>
      </c>
      <c r="D148" s="20">
        <f>SUMIF($A$1:$A$114,$B148,D$1:D$114)</f>
        <v>0</v>
      </c>
      <c r="E148" s="20">
        <f>SUMIF($A$1:$A$114,$B148,E$1:E$114)</f>
        <v>0</v>
      </c>
      <c r="F148" s="20">
        <f>SUMIF($A$1:$A$114,$B148,F$1:F$114)</f>
        <v>0</v>
      </c>
      <c r="G148" s="21">
        <f>SUMIF($A$1:$A$114,$B148,G$1:G$114)</f>
        <v>0</v>
      </c>
      <c r="H148" s="22">
        <f>SUMIF($A$1:$A$114,$B148,H$1:H$114)</f>
        <v>24990.53</v>
      </c>
      <c r="I148" s="21">
        <f>SUMIF($A$1:$A$114,$B148,I$1:I$114)</f>
        <v>48655.490000000005</v>
      </c>
    </row>
    <row r="149" spans="1:13" x14ac:dyDescent="0.25">
      <c r="A149" s="24"/>
      <c r="B149" s="23" t="s">
        <v>59</v>
      </c>
      <c r="C149" s="20">
        <f>SUMIF($A$1:$A$114,$B149,C$1:C$114)</f>
        <v>45764.72</v>
      </c>
      <c r="D149" s="20">
        <f>SUMIF($A$1:$A$114,$B149,D$1:D$114)</f>
        <v>52510.400000000001</v>
      </c>
      <c r="E149" s="20">
        <f>SUMIF($A$1:$A$114,$B149,E$1:E$114)</f>
        <v>120653.628</v>
      </c>
      <c r="F149" s="20">
        <f>SUMIF($A$1:$A$114,$B149,F$1:F$114)</f>
        <v>10259.929999999997</v>
      </c>
      <c r="G149" s="21">
        <f>SUMIF($A$1:$A$114,$B149,G$1:G$114)</f>
        <v>0</v>
      </c>
      <c r="H149" s="22">
        <f>SUMIF($A$1:$A$114,$B149,H$1:H$114)</f>
        <v>0</v>
      </c>
      <c r="I149" s="21">
        <f>SUMIF($A$1:$A$114,$B149,I$1:I$114)</f>
        <v>0</v>
      </c>
    </row>
    <row r="150" spans="1:13" ht="15.75" thickBot="1" x14ac:dyDescent="0.3">
      <c r="A150" s="24"/>
      <c r="B150" s="23" t="s">
        <v>72</v>
      </c>
      <c r="C150" s="20">
        <f>SUMIF($A$1:$A$114,$B150,C$1:C$114)</f>
        <v>0</v>
      </c>
      <c r="D150" s="20">
        <f>SUMIF($A$1:$A$114,$B150,D$1:D$114)</f>
        <v>0</v>
      </c>
      <c r="E150" s="20">
        <f>SUMIF($A$1:$A$114,$B150,E$1:E$114)</f>
        <v>0</v>
      </c>
      <c r="F150" s="20">
        <f>SUMIF($A$1:$A$114,$B150,F$1:F$114)</f>
        <v>125485.45333333337</v>
      </c>
      <c r="G150" s="21">
        <f>SUMIF($A$1:$A$114,$B150,G$1:G$114)</f>
        <v>149267.47166666668</v>
      </c>
      <c r="H150" s="22">
        <f>SUMIF($A$1:$A$114,$B150,H$1:H$114)</f>
        <v>23129.040000000001</v>
      </c>
      <c r="I150" s="21">
        <f>SUMIF($A$1:$A$114,$B150,I$1:I$114)</f>
        <v>109395.22</v>
      </c>
      <c r="M150"/>
    </row>
    <row r="151" spans="1:13" ht="15.75" thickBot="1" x14ac:dyDescent="0.3">
      <c r="A151" s="25"/>
      <c r="B151" s="26" t="s">
        <v>141</v>
      </c>
      <c r="C151" s="27">
        <f>SUM(C115:C150)</f>
        <v>1740330.0799701903</v>
      </c>
      <c r="D151" s="27">
        <f>SUM(D115:D150)</f>
        <v>1857201.7377887701</v>
      </c>
      <c r="E151" s="27">
        <f>SUM(E115:E150)</f>
        <v>1862064.8980302999</v>
      </c>
      <c r="F151" s="27">
        <f>SUM(F115:F150)</f>
        <v>2181934.8533666632</v>
      </c>
      <c r="G151" s="27">
        <f>SUM(G115:G150)</f>
        <v>1919978.3816666668</v>
      </c>
      <c r="H151" s="27">
        <f>SUM(H115:H150)</f>
        <v>595398.34</v>
      </c>
      <c r="I151" s="28">
        <f>SUM(I115:I150)</f>
        <v>2038733.3900265147</v>
      </c>
      <c r="J151" s="29"/>
      <c r="L151"/>
      <c r="M151"/>
    </row>
    <row r="152" spans="1:13" x14ac:dyDescent="0.25">
      <c r="B152"/>
      <c r="L152"/>
      <c r="M152"/>
    </row>
    <row r="153" spans="1:13" x14ac:dyDescent="0.25">
      <c r="B153" s="40"/>
      <c r="L153"/>
      <c r="M153"/>
    </row>
    <row r="154" spans="1:13" x14ac:dyDescent="0.25">
      <c r="B154"/>
      <c r="C154" s="43"/>
      <c r="D154" s="43"/>
      <c r="E154" s="43"/>
      <c r="F154" s="43"/>
      <c r="G154" s="43"/>
      <c r="H154" s="43"/>
      <c r="I154" s="43"/>
      <c r="L154"/>
      <c r="M154"/>
    </row>
    <row r="155" spans="1:13" x14ac:dyDescent="0.25">
      <c r="B155"/>
      <c r="C155" s="43"/>
      <c r="D155" s="43"/>
      <c r="E155" s="43"/>
      <c r="F155" s="43"/>
      <c r="G155" s="43"/>
      <c r="H155" s="43"/>
      <c r="I155" s="43"/>
      <c r="L155"/>
      <c r="M155"/>
    </row>
    <row r="156" spans="1:13" x14ac:dyDescent="0.25">
      <c r="B156"/>
      <c r="L156"/>
      <c r="M156"/>
    </row>
    <row r="157" spans="1:13" x14ac:dyDescent="0.25">
      <c r="B157"/>
      <c r="L157"/>
      <c r="M157"/>
    </row>
    <row r="158" spans="1:13" x14ac:dyDescent="0.25">
      <c r="B158"/>
      <c r="L158"/>
      <c r="M158"/>
    </row>
    <row r="159" spans="1:13" x14ac:dyDescent="0.25">
      <c r="B159"/>
      <c r="L159"/>
      <c r="M159"/>
    </row>
    <row r="160" spans="1:13" x14ac:dyDescent="0.25">
      <c r="B160"/>
      <c r="L160"/>
      <c r="M160"/>
    </row>
    <row r="161" spans="2:13" x14ac:dyDescent="0.25">
      <c r="B161"/>
      <c r="L161"/>
      <c r="M161"/>
    </row>
    <row r="162" spans="2:13" x14ac:dyDescent="0.25">
      <c r="B162"/>
      <c r="L162"/>
      <c r="M162"/>
    </row>
    <row r="163" spans="2:13" x14ac:dyDescent="0.25">
      <c r="B163"/>
      <c r="L163"/>
      <c r="M163"/>
    </row>
    <row r="164" spans="2:13" x14ac:dyDescent="0.25">
      <c r="B164"/>
      <c r="L164"/>
      <c r="M164"/>
    </row>
    <row r="165" spans="2:13" x14ac:dyDescent="0.25">
      <c r="B165"/>
      <c r="L165"/>
      <c r="M165"/>
    </row>
    <row r="166" spans="2:13" x14ac:dyDescent="0.25">
      <c r="B166"/>
      <c r="L166"/>
      <c r="M166"/>
    </row>
    <row r="167" spans="2:13" x14ac:dyDescent="0.25">
      <c r="B167"/>
      <c r="L167"/>
      <c r="M167"/>
    </row>
    <row r="168" spans="2:13" x14ac:dyDescent="0.25">
      <c r="B168"/>
      <c r="L168"/>
      <c r="M168"/>
    </row>
    <row r="169" spans="2:13" x14ac:dyDescent="0.25">
      <c r="B169"/>
      <c r="L169"/>
      <c r="M169"/>
    </row>
    <row r="170" spans="2:13" x14ac:dyDescent="0.25">
      <c r="B170"/>
      <c r="L170"/>
      <c r="M170"/>
    </row>
    <row r="171" spans="2:13" x14ac:dyDescent="0.25">
      <c r="B171"/>
      <c r="L171"/>
      <c r="M171"/>
    </row>
    <row r="172" spans="2:13" x14ac:dyDescent="0.25">
      <c r="B172"/>
      <c r="L172"/>
      <c r="M172"/>
    </row>
    <row r="173" spans="2:13" x14ac:dyDescent="0.25">
      <c r="B173"/>
      <c r="L173"/>
      <c r="M173"/>
    </row>
    <row r="174" spans="2:13" x14ac:dyDescent="0.25">
      <c r="B174"/>
      <c r="L174"/>
      <c r="M174"/>
    </row>
    <row r="175" spans="2:13" x14ac:dyDescent="0.25">
      <c r="B175"/>
      <c r="L175"/>
      <c r="M175"/>
    </row>
    <row r="176" spans="2:13" x14ac:dyDescent="0.25">
      <c r="B176"/>
      <c r="L176"/>
      <c r="M176"/>
    </row>
    <row r="177" spans="2:13" x14ac:dyDescent="0.25">
      <c r="B177"/>
      <c r="L177"/>
      <c r="M177"/>
    </row>
    <row r="178" spans="2:13" x14ac:dyDescent="0.25">
      <c r="B178"/>
      <c r="L178"/>
      <c r="M178"/>
    </row>
    <row r="179" spans="2:13" x14ac:dyDescent="0.25">
      <c r="B179"/>
      <c r="L179"/>
      <c r="M179"/>
    </row>
    <row r="180" spans="2:13" x14ac:dyDescent="0.25">
      <c r="B180"/>
      <c r="L180"/>
      <c r="M180"/>
    </row>
    <row r="181" spans="2:13" x14ac:dyDescent="0.25">
      <c r="B181"/>
      <c r="L181"/>
      <c r="M181"/>
    </row>
    <row r="182" spans="2:13" x14ac:dyDescent="0.25">
      <c r="B182"/>
      <c r="L182"/>
      <c r="M182"/>
    </row>
    <row r="183" spans="2:13" x14ac:dyDescent="0.25">
      <c r="B183"/>
      <c r="L183"/>
      <c r="M183"/>
    </row>
    <row r="184" spans="2:13" x14ac:dyDescent="0.25">
      <c r="B184"/>
      <c r="L184"/>
      <c r="M184"/>
    </row>
    <row r="185" spans="2:13" x14ac:dyDescent="0.25">
      <c r="B185"/>
      <c r="L185"/>
      <c r="M185"/>
    </row>
    <row r="186" spans="2:13" x14ac:dyDescent="0.25">
      <c r="B186"/>
      <c r="L186"/>
      <c r="M186"/>
    </row>
    <row r="187" spans="2:13" x14ac:dyDescent="0.25">
      <c r="B187"/>
      <c r="L187"/>
      <c r="M187"/>
    </row>
    <row r="188" spans="2:13" x14ac:dyDescent="0.25">
      <c r="B188"/>
      <c r="L188"/>
      <c r="M188"/>
    </row>
    <row r="189" spans="2:13" x14ac:dyDescent="0.25">
      <c r="B189"/>
      <c r="L189"/>
      <c r="M189"/>
    </row>
    <row r="190" spans="2:13" x14ac:dyDescent="0.25">
      <c r="B190"/>
      <c r="L190"/>
      <c r="M190"/>
    </row>
    <row r="191" spans="2:13" x14ac:dyDescent="0.25">
      <c r="B191"/>
      <c r="L191"/>
      <c r="M191"/>
    </row>
    <row r="192" spans="2:13" x14ac:dyDescent="0.25">
      <c r="B192"/>
      <c r="L192"/>
      <c r="M192"/>
    </row>
    <row r="193" spans="2:13" x14ac:dyDescent="0.25">
      <c r="B193"/>
      <c r="L193"/>
      <c r="M193"/>
    </row>
    <row r="194" spans="2:13" x14ac:dyDescent="0.25">
      <c r="B194"/>
      <c r="L194"/>
      <c r="M194"/>
    </row>
    <row r="195" spans="2:13" x14ac:dyDescent="0.25">
      <c r="B195"/>
      <c r="L195"/>
      <c r="M195"/>
    </row>
    <row r="196" spans="2:13" x14ac:dyDescent="0.25">
      <c r="B196"/>
      <c r="L196"/>
      <c r="M196"/>
    </row>
    <row r="197" spans="2:13" x14ac:dyDescent="0.25">
      <c r="B197"/>
      <c r="L197"/>
      <c r="M197"/>
    </row>
    <row r="198" spans="2:13" x14ac:dyDescent="0.25">
      <c r="B198"/>
      <c r="L198"/>
      <c r="M198"/>
    </row>
    <row r="199" spans="2:13" x14ac:dyDescent="0.25">
      <c r="B199"/>
      <c r="L199"/>
      <c r="M199"/>
    </row>
    <row r="200" spans="2:13" x14ac:dyDescent="0.25">
      <c r="B200"/>
      <c r="L200"/>
      <c r="M200"/>
    </row>
    <row r="201" spans="2:13" x14ac:dyDescent="0.25">
      <c r="B201"/>
      <c r="L201"/>
      <c r="M201"/>
    </row>
    <row r="202" spans="2:13" x14ac:dyDescent="0.25">
      <c r="B202"/>
      <c r="L202"/>
      <c r="M202"/>
    </row>
    <row r="203" spans="2:13" x14ac:dyDescent="0.25">
      <c r="B203"/>
      <c r="L203"/>
      <c r="M203"/>
    </row>
    <row r="204" spans="2:13" x14ac:dyDescent="0.25">
      <c r="B204"/>
      <c r="L204"/>
      <c r="M204"/>
    </row>
    <row r="205" spans="2:13" x14ac:dyDescent="0.25">
      <c r="B205"/>
      <c r="L205"/>
      <c r="M205"/>
    </row>
    <row r="206" spans="2:13" x14ac:dyDescent="0.25">
      <c r="B206"/>
      <c r="L206"/>
      <c r="M206"/>
    </row>
    <row r="207" spans="2:13" x14ac:dyDescent="0.25">
      <c r="B207"/>
      <c r="L207"/>
      <c r="M207"/>
    </row>
    <row r="208" spans="2:13" x14ac:dyDescent="0.25">
      <c r="B208"/>
      <c r="L208"/>
      <c r="M208"/>
    </row>
    <row r="209" spans="2:13" x14ac:dyDescent="0.25">
      <c r="B209"/>
      <c r="L209"/>
      <c r="M209"/>
    </row>
    <row r="210" spans="2:13" x14ac:dyDescent="0.25">
      <c r="B210"/>
      <c r="L210"/>
      <c r="M210"/>
    </row>
    <row r="211" spans="2:13" x14ac:dyDescent="0.25">
      <c r="B211"/>
      <c r="L211"/>
      <c r="M211"/>
    </row>
    <row r="212" spans="2:13" x14ac:dyDescent="0.25">
      <c r="B212"/>
      <c r="L212"/>
      <c r="M212"/>
    </row>
    <row r="213" spans="2:13" x14ac:dyDescent="0.25">
      <c r="B213"/>
      <c r="L213"/>
      <c r="M213"/>
    </row>
    <row r="214" spans="2:13" x14ac:dyDescent="0.25">
      <c r="B214"/>
      <c r="L214"/>
      <c r="M214"/>
    </row>
    <row r="215" spans="2:13" x14ac:dyDescent="0.25">
      <c r="B215"/>
      <c r="L215"/>
      <c r="M215"/>
    </row>
    <row r="216" spans="2:13" x14ac:dyDescent="0.25">
      <c r="B216"/>
      <c r="L216"/>
      <c r="M216"/>
    </row>
    <row r="217" spans="2:13" x14ac:dyDescent="0.25">
      <c r="B217"/>
      <c r="L217"/>
      <c r="M217"/>
    </row>
    <row r="218" spans="2:13" x14ac:dyDescent="0.25">
      <c r="L218"/>
      <c r="M218"/>
    </row>
    <row r="219" spans="2:13" x14ac:dyDescent="0.25">
      <c r="L219"/>
      <c r="M219"/>
    </row>
    <row r="220" spans="2:13" x14ac:dyDescent="0.25">
      <c r="L220"/>
      <c r="M220"/>
    </row>
    <row r="221" spans="2:13" x14ac:dyDescent="0.25">
      <c r="L221"/>
      <c r="M221"/>
    </row>
    <row r="222" spans="2:13" x14ac:dyDescent="0.25">
      <c r="L222"/>
      <c r="M222"/>
    </row>
    <row r="223" spans="2:13" x14ac:dyDescent="0.25">
      <c r="M223"/>
    </row>
    <row r="224" spans="2:13" x14ac:dyDescent="0.25">
      <c r="M224"/>
    </row>
    <row r="225" spans="13:13" x14ac:dyDescent="0.25">
      <c r="M2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1011-BCEE-415C-92B7-DE4FD0CE3FA6}">
  <dimension ref="A1:L112"/>
  <sheetViews>
    <sheetView workbookViewId="0">
      <pane xSplit="3" ySplit="1" topLeftCell="D80" activePane="bottomRight" state="frozen"/>
      <selection pane="topRight" activeCell="D1" sqref="D1"/>
      <selection pane="bottomLeft" activeCell="A2" sqref="A2"/>
      <selection pane="bottomRight" activeCell="A101" sqref="A101"/>
    </sheetView>
  </sheetViews>
  <sheetFormatPr defaultRowHeight="15" x14ac:dyDescent="0.25"/>
  <cols>
    <col min="1" max="2" width="33.42578125" style="14" bestFit="1" customWidth="1"/>
    <col min="3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2</v>
      </c>
      <c r="C2" s="18">
        <v>0.25</v>
      </c>
      <c r="D2" s="18">
        <v>0.09</v>
      </c>
      <c r="E2" s="18">
        <v>424.43000000000006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3</v>
      </c>
      <c r="C3" s="18">
        <v>7098.31</v>
      </c>
      <c r="D3" s="18">
        <v>4673.43</v>
      </c>
      <c r="E3" s="18">
        <v>1838.06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7</v>
      </c>
      <c r="B4" s="16" t="s">
        <v>2</v>
      </c>
      <c r="C4" s="18">
        <v>0</v>
      </c>
      <c r="D4" s="18">
        <v>0</v>
      </c>
      <c r="E4" s="18">
        <v>112.43</v>
      </c>
      <c r="F4" s="18">
        <v>2199.87</v>
      </c>
      <c r="G4" s="19">
        <v>250.55</v>
      </c>
      <c r="H4" s="18">
        <v>200.09000000000003</v>
      </c>
      <c r="I4" s="19">
        <v>1000.9899999999999</v>
      </c>
    </row>
    <row r="5" spans="1:9" x14ac:dyDescent="0.25">
      <c r="A5" s="15" t="s">
        <v>7</v>
      </c>
      <c r="B5" s="16" t="s">
        <v>3</v>
      </c>
      <c r="C5" s="18">
        <v>0</v>
      </c>
      <c r="D5" s="18">
        <v>0</v>
      </c>
      <c r="E5" s="18">
        <v>1594.0800000000002</v>
      </c>
      <c r="F5" s="18">
        <v>4603.7700000000004</v>
      </c>
      <c r="G5" s="19">
        <v>7090.7999999999993</v>
      </c>
      <c r="H5" s="18">
        <v>826.68000000000006</v>
      </c>
      <c r="I5" s="19">
        <v>4605.3999999999996</v>
      </c>
    </row>
    <row r="6" spans="1:9" x14ac:dyDescent="0.25">
      <c r="A6" s="15" t="s">
        <v>7</v>
      </c>
      <c r="B6" s="16" t="s">
        <v>6</v>
      </c>
      <c r="C6" s="18"/>
      <c r="D6" s="18"/>
      <c r="E6" s="18"/>
      <c r="F6" s="18">
        <v>0</v>
      </c>
      <c r="G6" s="19">
        <v>21</v>
      </c>
      <c r="H6" s="18"/>
      <c r="I6" s="19">
        <v>10.5</v>
      </c>
    </row>
    <row r="7" spans="1:9" x14ac:dyDescent="0.25">
      <c r="A7" s="15" t="s">
        <v>8</v>
      </c>
      <c r="B7" s="16" t="s">
        <v>2</v>
      </c>
      <c r="C7" s="18">
        <v>0</v>
      </c>
      <c r="D7" s="18">
        <v>0</v>
      </c>
      <c r="E7" s="18">
        <v>0</v>
      </c>
      <c r="F7" s="18">
        <v>334.78000000000003</v>
      </c>
      <c r="G7" s="19">
        <v>0</v>
      </c>
      <c r="H7" s="18"/>
      <c r="I7" s="19">
        <v>0</v>
      </c>
    </row>
    <row r="8" spans="1:9" x14ac:dyDescent="0.25">
      <c r="A8" s="15" t="s">
        <v>8</v>
      </c>
      <c r="B8" s="16" t="s">
        <v>9</v>
      </c>
      <c r="C8" s="18">
        <v>0</v>
      </c>
      <c r="D8" s="18">
        <v>2613.9900000000002</v>
      </c>
      <c r="E8" s="18">
        <v>3958.7599999999993</v>
      </c>
      <c r="F8" s="18">
        <v>0</v>
      </c>
      <c r="G8" s="19">
        <v>0</v>
      </c>
      <c r="H8" s="18"/>
      <c r="I8" s="19">
        <v>0</v>
      </c>
    </row>
    <row r="9" spans="1:9" x14ac:dyDescent="0.25">
      <c r="A9" s="15" t="s">
        <v>8</v>
      </c>
      <c r="B9" s="16" t="s">
        <v>11</v>
      </c>
      <c r="C9" s="18">
        <v>0</v>
      </c>
      <c r="D9" s="18">
        <v>7029.2100000000009</v>
      </c>
      <c r="E9" s="18">
        <v>45632.87</v>
      </c>
      <c r="F9" s="18">
        <v>16204.789999999999</v>
      </c>
      <c r="G9" s="19">
        <v>45142.19</v>
      </c>
      <c r="H9" s="18"/>
      <c r="I9" s="19">
        <v>0</v>
      </c>
    </row>
    <row r="10" spans="1:9" x14ac:dyDescent="0.25">
      <c r="A10" s="15" t="s">
        <v>154</v>
      </c>
      <c r="B10" s="16" t="s">
        <v>164</v>
      </c>
      <c r="C10" s="18"/>
      <c r="D10" s="18"/>
      <c r="E10" s="18"/>
      <c r="F10" s="18"/>
      <c r="G10" s="19">
        <v>0</v>
      </c>
      <c r="H10" s="18">
        <v>6274.9</v>
      </c>
      <c r="I10" s="19">
        <v>6274.9</v>
      </c>
    </row>
    <row r="11" spans="1:9" x14ac:dyDescent="0.25">
      <c r="A11" s="15" t="s">
        <v>13</v>
      </c>
      <c r="B11" s="16" t="s">
        <v>2</v>
      </c>
      <c r="C11" s="18">
        <v>1364.7300000000002</v>
      </c>
      <c r="D11" s="18">
        <v>362.88</v>
      </c>
      <c r="E11" s="18">
        <v>406.15</v>
      </c>
      <c r="F11" s="18">
        <v>0</v>
      </c>
      <c r="G11" s="19">
        <v>0</v>
      </c>
      <c r="H11" s="18"/>
      <c r="I11" s="19">
        <v>0</v>
      </c>
    </row>
    <row r="12" spans="1:9" x14ac:dyDescent="0.25">
      <c r="A12" s="15" t="s">
        <v>13</v>
      </c>
      <c r="B12" s="16" t="s">
        <v>63</v>
      </c>
      <c r="C12" s="18">
        <v>968.24</v>
      </c>
      <c r="D12" s="18">
        <v>987.41000000000008</v>
      </c>
      <c r="E12" s="18">
        <v>2592.9500000000007</v>
      </c>
      <c r="F12" s="18">
        <v>0</v>
      </c>
      <c r="G12" s="19">
        <v>0</v>
      </c>
      <c r="H12" s="18"/>
      <c r="I12" s="19">
        <v>0</v>
      </c>
    </row>
    <row r="13" spans="1:9" x14ac:dyDescent="0.25">
      <c r="A13" s="15" t="s">
        <v>13</v>
      </c>
      <c r="B13" s="16" t="s">
        <v>64</v>
      </c>
      <c r="C13" s="18">
        <v>5469.98</v>
      </c>
      <c r="D13" s="18">
        <v>1938.29</v>
      </c>
      <c r="E13" s="18">
        <v>1602.5700000000002</v>
      </c>
      <c r="F13" s="18">
        <v>0</v>
      </c>
      <c r="G13" s="19">
        <v>0</v>
      </c>
      <c r="H13" s="18"/>
      <c r="I13" s="19">
        <v>0</v>
      </c>
    </row>
    <row r="14" spans="1:9" x14ac:dyDescent="0.25">
      <c r="A14" s="15" t="s">
        <v>17</v>
      </c>
      <c r="B14" s="16" t="s">
        <v>2</v>
      </c>
      <c r="C14" s="18">
        <v>0</v>
      </c>
      <c r="D14" s="18">
        <v>0</v>
      </c>
      <c r="E14" s="18">
        <v>299.07000000000005</v>
      </c>
      <c r="F14" s="18">
        <v>853.58000000000015</v>
      </c>
      <c r="G14" s="19">
        <v>826.65</v>
      </c>
      <c r="H14" s="18">
        <v>660.62000000000012</v>
      </c>
      <c r="I14" s="19">
        <v>1269.17</v>
      </c>
    </row>
    <row r="15" spans="1:9" x14ac:dyDescent="0.25">
      <c r="A15" s="15" t="s">
        <v>17</v>
      </c>
      <c r="B15" s="16" t="s">
        <v>63</v>
      </c>
      <c r="C15" s="18">
        <v>0</v>
      </c>
      <c r="D15" s="18">
        <v>0</v>
      </c>
      <c r="E15" s="18">
        <v>1698.31</v>
      </c>
      <c r="F15" s="18">
        <v>3935.9300000000003</v>
      </c>
      <c r="G15" s="19">
        <v>3267.58</v>
      </c>
      <c r="H15" s="18">
        <v>474.34000000000003</v>
      </c>
      <c r="I15" s="19">
        <v>1257.0900000000001</v>
      </c>
    </row>
    <row r="16" spans="1:9" x14ac:dyDescent="0.25">
      <c r="A16" s="15" t="s">
        <v>17</v>
      </c>
      <c r="B16" s="16" t="s">
        <v>64</v>
      </c>
      <c r="C16" s="18">
        <v>0</v>
      </c>
      <c r="D16" s="18">
        <v>0</v>
      </c>
      <c r="E16" s="18">
        <v>1023.64</v>
      </c>
      <c r="F16" s="18">
        <v>3887.07</v>
      </c>
      <c r="G16" s="19">
        <v>3357</v>
      </c>
      <c r="H16" s="18"/>
      <c r="I16" s="19">
        <v>1358.99</v>
      </c>
    </row>
    <row r="17" spans="1:9" x14ac:dyDescent="0.25">
      <c r="A17" s="15" t="s">
        <v>18</v>
      </c>
      <c r="B17" s="16" t="s">
        <v>2</v>
      </c>
      <c r="C17" s="18">
        <v>234.75000000000003</v>
      </c>
      <c r="D17" s="18">
        <v>624.77</v>
      </c>
      <c r="E17" s="18">
        <v>2114.23</v>
      </c>
      <c r="F17" s="18">
        <v>0</v>
      </c>
      <c r="G17" s="19">
        <v>0</v>
      </c>
      <c r="H17" s="18"/>
      <c r="I17" s="19">
        <v>0</v>
      </c>
    </row>
    <row r="18" spans="1:9" x14ac:dyDescent="0.25">
      <c r="A18" s="15" t="s">
        <v>25</v>
      </c>
      <c r="B18" s="16" t="s">
        <v>2</v>
      </c>
      <c r="C18" s="18">
        <v>0</v>
      </c>
      <c r="D18" s="18">
        <v>0</v>
      </c>
      <c r="E18" s="18">
        <v>866.28</v>
      </c>
      <c r="F18" s="18">
        <v>1173.8400000000001</v>
      </c>
      <c r="G18" s="19">
        <v>1520.62</v>
      </c>
      <c r="H18" s="18">
        <v>1928.32</v>
      </c>
      <c r="I18" s="19">
        <v>7249.48</v>
      </c>
    </row>
    <row r="19" spans="1:9" x14ac:dyDescent="0.25">
      <c r="A19" s="15" t="s">
        <v>26</v>
      </c>
      <c r="B19" s="16" t="s">
        <v>2</v>
      </c>
      <c r="C19" s="18">
        <v>3004.4100000000003</v>
      </c>
      <c r="D19" s="18">
        <v>2217.04</v>
      </c>
      <c r="E19" s="18">
        <v>0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26</v>
      </c>
      <c r="B20" s="16" t="s">
        <v>65</v>
      </c>
      <c r="C20" s="18">
        <v>26012.82</v>
      </c>
      <c r="D20" s="18">
        <v>311.47999999999996</v>
      </c>
      <c r="E20" s="18">
        <v>0</v>
      </c>
      <c r="F20" s="18">
        <v>0</v>
      </c>
      <c r="G20" s="19">
        <v>0</v>
      </c>
      <c r="H20" s="18"/>
      <c r="I20" s="19">
        <v>0</v>
      </c>
    </row>
    <row r="21" spans="1:9" x14ac:dyDescent="0.25">
      <c r="A21" s="15" t="s">
        <v>28</v>
      </c>
      <c r="B21" s="16" t="s">
        <v>2</v>
      </c>
      <c r="C21" s="18">
        <v>0</v>
      </c>
      <c r="D21" s="18">
        <v>0</v>
      </c>
      <c r="E21" s="18">
        <v>5699.63</v>
      </c>
      <c r="F21" s="18">
        <v>11314.7</v>
      </c>
      <c r="G21" s="19">
        <v>12462.02</v>
      </c>
      <c r="H21" s="18">
        <v>6395.18</v>
      </c>
      <c r="I21" s="19">
        <v>15786.400000000001</v>
      </c>
    </row>
    <row r="22" spans="1:9" x14ac:dyDescent="0.25">
      <c r="A22" s="15" t="s">
        <v>28</v>
      </c>
      <c r="B22" s="16" t="s">
        <v>66</v>
      </c>
      <c r="C22" s="18">
        <v>0</v>
      </c>
      <c r="D22" s="18">
        <v>0</v>
      </c>
      <c r="E22" s="18">
        <v>0</v>
      </c>
      <c r="F22" s="18">
        <v>7397.99</v>
      </c>
      <c r="G22" s="19">
        <v>387.71000000000004</v>
      </c>
      <c r="H22" s="18">
        <v>7661.71</v>
      </c>
      <c r="I22" s="19">
        <v>18951.379999999997</v>
      </c>
    </row>
    <row r="23" spans="1:9" x14ac:dyDescent="0.25">
      <c r="A23" s="15" t="s">
        <v>31</v>
      </c>
      <c r="B23" s="16" t="s">
        <v>148</v>
      </c>
      <c r="C23" s="18">
        <v>0</v>
      </c>
      <c r="D23" s="18">
        <v>45310.490000000005</v>
      </c>
      <c r="E23" s="18">
        <v>60508.7</v>
      </c>
      <c r="F23" s="18">
        <v>53794.11</v>
      </c>
      <c r="G23" s="19">
        <v>62752.61</v>
      </c>
      <c r="H23" s="18"/>
      <c r="I23" s="19">
        <v>18755.79</v>
      </c>
    </row>
    <row r="24" spans="1:9" x14ac:dyDescent="0.25">
      <c r="A24" s="15" t="s">
        <v>31</v>
      </c>
      <c r="B24" s="16" t="s">
        <v>2</v>
      </c>
      <c r="C24" s="18"/>
      <c r="D24" s="18"/>
      <c r="E24" s="18">
        <v>0</v>
      </c>
      <c r="F24" s="18">
        <v>54.300000000000004</v>
      </c>
      <c r="G24" s="19">
        <v>35.82</v>
      </c>
      <c r="H24" s="18"/>
      <c r="I24" s="19">
        <v>9.23</v>
      </c>
    </row>
    <row r="25" spans="1:9" x14ac:dyDescent="0.25">
      <c r="A25" s="15" t="s">
        <v>146</v>
      </c>
      <c r="B25" s="16" t="s">
        <v>148</v>
      </c>
      <c r="C25" s="18"/>
      <c r="D25" s="18"/>
      <c r="E25" s="18"/>
      <c r="F25" s="18"/>
      <c r="G25" s="19">
        <v>0</v>
      </c>
      <c r="H25" s="18">
        <v>16396</v>
      </c>
      <c r="I25" s="19">
        <v>44389.599999999999</v>
      </c>
    </row>
    <row r="26" spans="1:9" x14ac:dyDescent="0.25">
      <c r="A26" s="15" t="s">
        <v>32</v>
      </c>
      <c r="B26" s="16" t="s">
        <v>29</v>
      </c>
      <c r="C26" s="18">
        <v>0</v>
      </c>
      <c r="D26" s="18">
        <v>3050.59</v>
      </c>
      <c r="E26" s="18">
        <v>0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32</v>
      </c>
      <c r="B27" s="16" t="s">
        <v>2</v>
      </c>
      <c r="C27" s="18">
        <v>15969.080000000002</v>
      </c>
      <c r="D27" s="18">
        <v>16655.54</v>
      </c>
      <c r="E27" s="18">
        <v>14122.77</v>
      </c>
      <c r="F27" s="18">
        <v>3273.2799999999997</v>
      </c>
      <c r="G27" s="19">
        <v>0</v>
      </c>
      <c r="H27" s="18"/>
      <c r="I27" s="19">
        <v>0</v>
      </c>
    </row>
    <row r="28" spans="1:9" x14ac:dyDescent="0.25">
      <c r="A28" s="15" t="s">
        <v>32</v>
      </c>
      <c r="B28" s="16" t="s">
        <v>66</v>
      </c>
      <c r="C28" s="18">
        <v>23415.390000000003</v>
      </c>
      <c r="D28" s="18">
        <v>88780.950000000012</v>
      </c>
      <c r="E28" s="18">
        <v>79794.540000000008</v>
      </c>
      <c r="F28" s="18">
        <v>16323.220000000001</v>
      </c>
      <c r="G28" s="19">
        <v>0</v>
      </c>
      <c r="H28" s="18"/>
      <c r="I28" s="19">
        <v>0</v>
      </c>
    </row>
    <row r="29" spans="1:9" x14ac:dyDescent="0.25">
      <c r="A29" s="15" t="s">
        <v>32</v>
      </c>
      <c r="B29" s="16" t="s">
        <v>33</v>
      </c>
      <c r="C29" s="18">
        <v>31980</v>
      </c>
      <c r="D29" s="18">
        <v>0</v>
      </c>
      <c r="E29" s="18">
        <v>0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34</v>
      </c>
      <c r="B30" s="16" t="s">
        <v>2</v>
      </c>
      <c r="C30" s="18">
        <v>0</v>
      </c>
      <c r="D30" s="18">
        <v>0</v>
      </c>
      <c r="E30" s="18">
        <v>0</v>
      </c>
      <c r="F30" s="18">
        <v>10773.93</v>
      </c>
      <c r="G30" s="19">
        <v>15253.66</v>
      </c>
      <c r="H30" s="18">
        <v>5056.8</v>
      </c>
      <c r="I30" s="19">
        <v>15414.21</v>
      </c>
    </row>
    <row r="31" spans="1:9" x14ac:dyDescent="0.25">
      <c r="A31" s="15" t="s">
        <v>34</v>
      </c>
      <c r="B31" s="16" t="s">
        <v>66</v>
      </c>
      <c r="C31" s="18">
        <v>0</v>
      </c>
      <c r="D31" s="18">
        <v>0</v>
      </c>
      <c r="E31" s="18">
        <v>0</v>
      </c>
      <c r="F31" s="18">
        <v>39983.520000000004</v>
      </c>
      <c r="G31" s="19">
        <v>56840.94</v>
      </c>
      <c r="H31" s="18">
        <v>17276.57</v>
      </c>
      <c r="I31" s="19">
        <v>56638.1</v>
      </c>
    </row>
    <row r="32" spans="1:9" x14ac:dyDescent="0.25">
      <c r="A32" s="15" t="s">
        <v>35</v>
      </c>
      <c r="B32" s="16" t="s">
        <v>36</v>
      </c>
      <c r="C32" s="18">
        <v>18470.080000000002</v>
      </c>
      <c r="D32" s="18">
        <v>20957.350000000002</v>
      </c>
      <c r="E32" s="18">
        <v>39536.81</v>
      </c>
      <c r="F32" s="18">
        <v>0</v>
      </c>
      <c r="G32" s="19">
        <v>0</v>
      </c>
      <c r="H32" s="18"/>
      <c r="I32" s="19">
        <v>0</v>
      </c>
    </row>
    <row r="33" spans="1:9" x14ac:dyDescent="0.25">
      <c r="A33" s="15" t="s">
        <v>38</v>
      </c>
      <c r="B33" s="16" t="s">
        <v>36</v>
      </c>
      <c r="C33" s="18">
        <v>0</v>
      </c>
      <c r="D33" s="18">
        <v>0</v>
      </c>
      <c r="E33" s="18">
        <v>12298.18</v>
      </c>
      <c r="F33" s="18">
        <v>40864.839999999997</v>
      </c>
      <c r="G33" s="19">
        <v>43561.33</v>
      </c>
      <c r="H33" s="18">
        <v>15798.379999999997</v>
      </c>
      <c r="I33" s="19">
        <v>52169.26</v>
      </c>
    </row>
    <row r="34" spans="1:9" x14ac:dyDescent="0.25">
      <c r="A34" s="15" t="s">
        <v>39</v>
      </c>
      <c r="B34" s="16" t="s">
        <v>42</v>
      </c>
      <c r="C34" s="18">
        <v>17.28</v>
      </c>
      <c r="D34" s="18">
        <v>0</v>
      </c>
      <c r="E34" s="18">
        <v>0</v>
      </c>
      <c r="F34" s="18">
        <v>0</v>
      </c>
      <c r="G34" s="19">
        <v>0</v>
      </c>
      <c r="H34" s="18"/>
      <c r="I34" s="19">
        <v>0</v>
      </c>
    </row>
    <row r="35" spans="1:9" x14ac:dyDescent="0.25">
      <c r="A35" s="15" t="s">
        <v>39</v>
      </c>
      <c r="B35" s="16" t="s">
        <v>67</v>
      </c>
      <c r="C35" s="18">
        <v>0</v>
      </c>
      <c r="D35" s="18">
        <v>2743.8500000000004</v>
      </c>
      <c r="E35" s="18">
        <v>0</v>
      </c>
      <c r="F35" s="18">
        <v>0</v>
      </c>
      <c r="G35" s="19">
        <v>0</v>
      </c>
      <c r="H35" s="18"/>
      <c r="I35" s="19">
        <v>0</v>
      </c>
    </row>
    <row r="36" spans="1:9" x14ac:dyDescent="0.25">
      <c r="A36" s="15" t="s">
        <v>143</v>
      </c>
      <c r="B36" s="16" t="s">
        <v>42</v>
      </c>
      <c r="C36" s="18"/>
      <c r="D36" s="18"/>
      <c r="E36" s="18"/>
      <c r="F36" s="18"/>
      <c r="G36" s="19">
        <v>0</v>
      </c>
      <c r="H36" s="18">
        <v>403.2</v>
      </c>
      <c r="I36" s="19">
        <v>808.2</v>
      </c>
    </row>
    <row r="37" spans="1:9" x14ac:dyDescent="0.25">
      <c r="A37" s="15" t="s">
        <v>143</v>
      </c>
      <c r="B37" s="16" t="s">
        <v>67</v>
      </c>
      <c r="C37" s="18"/>
      <c r="D37" s="18"/>
      <c r="E37" s="18"/>
      <c r="F37" s="18"/>
      <c r="G37" s="19">
        <v>0</v>
      </c>
      <c r="H37" s="18">
        <v>3877.7000000000007</v>
      </c>
      <c r="I37" s="19">
        <v>8611.35</v>
      </c>
    </row>
    <row r="38" spans="1:9" x14ac:dyDescent="0.25">
      <c r="A38" s="15" t="s">
        <v>41</v>
      </c>
      <c r="B38" s="16" t="s">
        <v>42</v>
      </c>
      <c r="C38" s="18">
        <v>0</v>
      </c>
      <c r="D38" s="18">
        <v>0</v>
      </c>
      <c r="E38" s="18">
        <v>1692.3500000000001</v>
      </c>
      <c r="F38" s="18">
        <v>2955.4300000000003</v>
      </c>
      <c r="G38" s="19">
        <v>1635.9199999999996</v>
      </c>
      <c r="H38" s="18"/>
      <c r="I38" s="19">
        <v>268.79999999999995</v>
      </c>
    </row>
    <row r="39" spans="1:9" x14ac:dyDescent="0.25">
      <c r="A39" s="15" t="s">
        <v>41</v>
      </c>
      <c r="B39" s="16" t="s">
        <v>67</v>
      </c>
      <c r="C39" s="18">
        <v>0</v>
      </c>
      <c r="D39" s="18">
        <v>3613.7999999999997</v>
      </c>
      <c r="E39" s="18">
        <v>8881.7999999999993</v>
      </c>
      <c r="F39" s="18">
        <v>13828.1</v>
      </c>
      <c r="G39" s="19">
        <v>9087.75</v>
      </c>
      <c r="H39" s="18"/>
      <c r="I39" s="19">
        <v>2122.85</v>
      </c>
    </row>
    <row r="40" spans="1:9" x14ac:dyDescent="0.25">
      <c r="A40" s="15" t="s">
        <v>43</v>
      </c>
      <c r="B40" s="16" t="s">
        <v>164</v>
      </c>
      <c r="C40" s="18">
        <v>220</v>
      </c>
      <c r="D40" s="18">
        <v>0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43</v>
      </c>
      <c r="B41" s="16" t="s">
        <v>11</v>
      </c>
      <c r="C41" s="18">
        <v>5199.76</v>
      </c>
      <c r="D41" s="18">
        <v>710.32</v>
      </c>
      <c r="E41" s="18">
        <v>0</v>
      </c>
      <c r="F41" s="18">
        <v>0</v>
      </c>
      <c r="G41" s="19">
        <v>0</v>
      </c>
      <c r="H41" s="18"/>
      <c r="I41" s="19">
        <v>0</v>
      </c>
    </row>
    <row r="42" spans="1:9" x14ac:dyDescent="0.25">
      <c r="A42" s="15" t="s">
        <v>45</v>
      </c>
      <c r="B42" s="16" t="s">
        <v>2</v>
      </c>
      <c r="C42" s="18">
        <v>184.93</v>
      </c>
      <c r="D42" s="18">
        <v>39.6</v>
      </c>
      <c r="E42" s="18">
        <v>236.46</v>
      </c>
      <c r="F42" s="18">
        <v>352.19999999999993</v>
      </c>
      <c r="G42" s="19">
        <v>26.740000000000002</v>
      </c>
      <c r="H42" s="18"/>
      <c r="I42" s="19">
        <v>0</v>
      </c>
    </row>
    <row r="43" spans="1:9" x14ac:dyDescent="0.25">
      <c r="A43" s="15" t="s">
        <v>45</v>
      </c>
      <c r="B43" s="16" t="s">
        <v>68</v>
      </c>
      <c r="C43" s="18">
        <v>0</v>
      </c>
      <c r="D43" s="18">
        <v>445.46000000000004</v>
      </c>
      <c r="E43" s="18">
        <v>0</v>
      </c>
      <c r="F43" s="18">
        <v>0</v>
      </c>
      <c r="G43" s="19">
        <v>0</v>
      </c>
      <c r="H43" s="18"/>
      <c r="I43" s="19">
        <v>0</v>
      </c>
    </row>
    <row r="44" spans="1:9" x14ac:dyDescent="0.25">
      <c r="A44" s="15" t="s">
        <v>47</v>
      </c>
      <c r="B44" s="16" t="s">
        <v>2</v>
      </c>
      <c r="C44" s="18"/>
      <c r="D44" s="18"/>
      <c r="E44" s="18"/>
      <c r="F44" s="18">
        <v>0</v>
      </c>
      <c r="G44" s="19">
        <v>34.11</v>
      </c>
      <c r="H44" s="18"/>
      <c r="I44" s="19">
        <v>51.73</v>
      </c>
    </row>
    <row r="45" spans="1:9" x14ac:dyDescent="0.25">
      <c r="A45" s="15" t="s">
        <v>48</v>
      </c>
      <c r="B45" s="16" t="s">
        <v>29</v>
      </c>
      <c r="C45" s="18">
        <v>0</v>
      </c>
      <c r="D45" s="18">
        <v>7365.2400000000007</v>
      </c>
      <c r="E45" s="18">
        <v>0</v>
      </c>
      <c r="F45" s="18">
        <v>0</v>
      </c>
      <c r="G45" s="19">
        <v>0</v>
      </c>
      <c r="H45" s="18"/>
      <c r="I45" s="19">
        <v>0</v>
      </c>
    </row>
    <row r="46" spans="1:9" x14ac:dyDescent="0.25">
      <c r="A46" s="15" t="s">
        <v>48</v>
      </c>
      <c r="B46" s="16" t="s">
        <v>33</v>
      </c>
      <c r="C46" s="18">
        <v>5750.07</v>
      </c>
      <c r="D46" s="18">
        <v>0</v>
      </c>
      <c r="E46" s="18">
        <v>0</v>
      </c>
      <c r="F46" s="18">
        <v>0</v>
      </c>
      <c r="G46" s="19">
        <v>0</v>
      </c>
      <c r="H46" s="18"/>
      <c r="I46" s="19">
        <v>0</v>
      </c>
    </row>
    <row r="47" spans="1:9" x14ac:dyDescent="0.25">
      <c r="A47" s="15" t="s">
        <v>50</v>
      </c>
      <c r="B47" s="16" t="s">
        <v>51</v>
      </c>
      <c r="C47" s="18">
        <v>10024.51</v>
      </c>
      <c r="D47" s="18">
        <v>1679.0400000000002</v>
      </c>
      <c r="E47" s="18">
        <v>0</v>
      </c>
      <c r="F47" s="18">
        <v>0</v>
      </c>
      <c r="G47" s="19">
        <v>0</v>
      </c>
      <c r="H47" s="18"/>
      <c r="I47" s="19">
        <v>0</v>
      </c>
    </row>
    <row r="48" spans="1:9" x14ac:dyDescent="0.25">
      <c r="A48" s="15" t="s">
        <v>52</v>
      </c>
      <c r="B48" s="16" t="s">
        <v>69</v>
      </c>
      <c r="C48" s="18">
        <v>0</v>
      </c>
      <c r="D48" s="18">
        <v>27747.93</v>
      </c>
      <c r="E48" s="18">
        <v>0</v>
      </c>
      <c r="F48" s="18">
        <v>0</v>
      </c>
      <c r="G48" s="19">
        <v>0</v>
      </c>
      <c r="H48" s="18"/>
      <c r="I48" s="19">
        <v>0</v>
      </c>
    </row>
    <row r="49" spans="1:9" x14ac:dyDescent="0.25">
      <c r="A49" s="15" t="s">
        <v>54</v>
      </c>
      <c r="B49" s="16" t="s">
        <v>57</v>
      </c>
      <c r="C49" s="18">
        <v>31590</v>
      </c>
      <c r="D49" s="18">
        <v>11677</v>
      </c>
      <c r="E49" s="18">
        <v>0</v>
      </c>
      <c r="F49" s="18">
        <v>0</v>
      </c>
      <c r="G49" s="19">
        <v>0</v>
      </c>
      <c r="H49" s="18"/>
      <c r="I49" s="19">
        <v>0</v>
      </c>
    </row>
    <row r="50" spans="1:9" x14ac:dyDescent="0.25">
      <c r="A50" s="15" t="s">
        <v>54</v>
      </c>
      <c r="B50" s="16" t="s">
        <v>70</v>
      </c>
      <c r="C50" s="18">
        <v>8372</v>
      </c>
      <c r="D50" s="18">
        <v>2482</v>
      </c>
      <c r="E50" s="18">
        <v>0</v>
      </c>
      <c r="F50" s="18">
        <v>0</v>
      </c>
      <c r="G50" s="19">
        <v>0</v>
      </c>
      <c r="H50" s="18"/>
      <c r="I50" s="19">
        <v>0</v>
      </c>
    </row>
    <row r="51" spans="1:9" x14ac:dyDescent="0.25">
      <c r="A51" s="15" t="s">
        <v>56</v>
      </c>
      <c r="B51" s="16" t="s">
        <v>2</v>
      </c>
      <c r="C51" s="18">
        <v>0</v>
      </c>
      <c r="D51" s="18">
        <v>388.08000000000004</v>
      </c>
      <c r="E51" s="18">
        <v>848.08999999999992</v>
      </c>
      <c r="F51" s="18">
        <v>1382.17</v>
      </c>
      <c r="G51" s="19">
        <v>2336.9</v>
      </c>
      <c r="H51" s="18"/>
      <c r="I51" s="19">
        <v>1953.5</v>
      </c>
    </row>
    <row r="52" spans="1:9" x14ac:dyDescent="0.25">
      <c r="A52" s="15" t="s">
        <v>56</v>
      </c>
      <c r="B52" s="16" t="s">
        <v>57</v>
      </c>
      <c r="C52" s="18">
        <v>0</v>
      </c>
      <c r="D52" s="18">
        <v>14866</v>
      </c>
      <c r="E52" s="18">
        <v>21379</v>
      </c>
      <c r="F52" s="18">
        <v>23734</v>
      </c>
      <c r="G52" s="19">
        <v>18815.18</v>
      </c>
      <c r="H52" s="18"/>
      <c r="I52" s="19">
        <v>14343.8</v>
      </c>
    </row>
    <row r="53" spans="1:9" x14ac:dyDescent="0.25">
      <c r="A53" s="15" t="s">
        <v>56</v>
      </c>
      <c r="B53" s="16" t="s">
        <v>70</v>
      </c>
      <c r="C53" s="18">
        <v>0</v>
      </c>
      <c r="D53" s="18">
        <v>4992.3284990050552</v>
      </c>
      <c r="E53" s="18">
        <v>610</v>
      </c>
      <c r="F53" s="18">
        <v>0</v>
      </c>
      <c r="G53" s="19">
        <v>0</v>
      </c>
      <c r="H53" s="18"/>
      <c r="I53" s="19">
        <v>0</v>
      </c>
    </row>
    <row r="54" spans="1:9" x14ac:dyDescent="0.25">
      <c r="A54" s="15" t="s">
        <v>155</v>
      </c>
      <c r="B54" s="16" t="s">
        <v>86</v>
      </c>
      <c r="C54" s="18"/>
      <c r="D54" s="18"/>
      <c r="E54" s="18"/>
      <c r="F54" s="18"/>
      <c r="G54" s="19">
        <v>0</v>
      </c>
      <c r="H54" s="18">
        <v>939.38</v>
      </c>
      <c r="I54" s="19">
        <v>2353.7600000000002</v>
      </c>
    </row>
    <row r="55" spans="1:9" x14ac:dyDescent="0.25">
      <c r="A55" s="15" t="s">
        <v>155</v>
      </c>
      <c r="B55" s="16" t="s">
        <v>2</v>
      </c>
      <c r="C55" s="18"/>
      <c r="D55" s="18"/>
      <c r="E55" s="18"/>
      <c r="F55" s="18"/>
      <c r="G55" s="19">
        <v>0</v>
      </c>
      <c r="H55" s="18">
        <v>4594.07</v>
      </c>
      <c r="I55" s="19">
        <v>7554.31</v>
      </c>
    </row>
    <row r="56" spans="1:9" x14ac:dyDescent="0.25">
      <c r="A56" s="15" t="s">
        <v>155</v>
      </c>
      <c r="B56" s="16" t="s">
        <v>57</v>
      </c>
      <c r="C56" s="18"/>
      <c r="D56" s="18"/>
      <c r="E56" s="18"/>
      <c r="F56" s="18"/>
      <c r="G56" s="19">
        <v>0</v>
      </c>
      <c r="H56" s="18">
        <v>7776</v>
      </c>
      <c r="I56" s="19">
        <v>15328.78</v>
      </c>
    </row>
    <row r="57" spans="1:9" x14ac:dyDescent="0.25">
      <c r="A57" s="15" t="s">
        <v>59</v>
      </c>
      <c r="B57" s="16" t="s">
        <v>71</v>
      </c>
      <c r="C57" s="18">
        <v>51563.993350000004</v>
      </c>
      <c r="D57" s="18">
        <v>54934.450000000004</v>
      </c>
      <c r="E57" s="18">
        <v>123430.62400000001</v>
      </c>
      <c r="F57" s="18">
        <v>8629.27</v>
      </c>
      <c r="G57" s="19">
        <v>0</v>
      </c>
      <c r="H57" s="18"/>
      <c r="I57" s="19">
        <v>0</v>
      </c>
    </row>
    <row r="58" spans="1:9" ht="15.75" thickBot="1" x14ac:dyDescent="0.3">
      <c r="A58" s="30" t="s">
        <v>72</v>
      </c>
      <c r="B58" s="31" t="s">
        <v>71</v>
      </c>
      <c r="C58" s="33">
        <v>0</v>
      </c>
      <c r="D58" s="33">
        <v>0</v>
      </c>
      <c r="E58" s="33">
        <v>0</v>
      </c>
      <c r="F58" s="33">
        <v>123457.68833333335</v>
      </c>
      <c r="G58" s="34">
        <v>141514.11166666666</v>
      </c>
      <c r="H58" s="33">
        <v>25054.989999999998</v>
      </c>
      <c r="I58" s="34">
        <v>104144.34</v>
      </c>
    </row>
    <row r="59" spans="1:9" x14ac:dyDescent="0.25">
      <c r="A59" s="35"/>
      <c r="B59" s="36" t="s">
        <v>0</v>
      </c>
      <c r="C59" s="37">
        <f t="shared" ref="C59" si="0">SUMIF($A$1:$A$58,$B59,C$1:C$58)</f>
        <v>7098.56</v>
      </c>
      <c r="D59" s="37">
        <f>SUMIF($A$1:$A$58,$B59,D$1:D$58)</f>
        <v>4673.5200000000004</v>
      </c>
      <c r="E59" s="37">
        <f>SUMIF($A$1:$A$58,$B59,E$1:E$58)</f>
        <v>2262.4899999999998</v>
      </c>
      <c r="F59" s="37">
        <f>SUMIF($A$1:$A$58,$B59,F$1:F$58)</f>
        <v>0</v>
      </c>
      <c r="G59" s="38">
        <f>SUMIF($A$1:$A$58,$B59,G$1:G$58)</f>
        <v>0</v>
      </c>
      <c r="H59" s="39">
        <f>SUMIF($A$1:$A$58,$B59,H$1:H$58)</f>
        <v>0</v>
      </c>
      <c r="I59" s="38">
        <f>SUMIF($A$1:$A$58,$B59,I$1:I$58)</f>
        <v>0</v>
      </c>
    </row>
    <row r="60" spans="1:9" x14ac:dyDescent="0.25">
      <c r="A60" s="44"/>
      <c r="B60" s="45" t="s">
        <v>7</v>
      </c>
      <c r="C60" s="20">
        <f>SUMIF($A$1:$A$58,$B60,C$1:C$58)</f>
        <v>0</v>
      </c>
      <c r="D60" s="20">
        <f>SUMIF($A$1:$A$58,$B60,D$1:D$58)</f>
        <v>0</v>
      </c>
      <c r="E60" s="20">
        <f>SUMIF($A$1:$A$58,$B60,E$1:E$58)</f>
        <v>1706.5100000000002</v>
      </c>
      <c r="F60" s="20">
        <f>SUMIF($A$1:$A$58,$B60,F$1:F$58)</f>
        <v>6803.64</v>
      </c>
      <c r="G60" s="21">
        <f>SUMIF($A$1:$A$58,$B60,G$1:G$58)</f>
        <v>7362.3499999999995</v>
      </c>
      <c r="H60" s="22">
        <f>SUMIF($A$1:$A$58,$B60,H$1:H$58)</f>
        <v>1026.77</v>
      </c>
      <c r="I60" s="21">
        <f>SUMIF($A$1:$A$58,$B60,I$1:I$58)</f>
        <v>5616.8899999999994</v>
      </c>
    </row>
    <row r="61" spans="1:9" x14ac:dyDescent="0.25">
      <c r="A61" s="44"/>
      <c r="B61" s="45" t="s">
        <v>8</v>
      </c>
      <c r="C61" s="20">
        <f>SUMIF($A$1:$A$58,$B61,C$1:C$58)</f>
        <v>0</v>
      </c>
      <c r="D61" s="20">
        <f>SUMIF($A$1:$A$58,$B61,D$1:D$58)</f>
        <v>9643.2000000000007</v>
      </c>
      <c r="E61" s="20">
        <f>SUMIF($A$1:$A$58,$B61,E$1:E$58)</f>
        <v>49591.630000000005</v>
      </c>
      <c r="F61" s="20">
        <f>SUMIF($A$1:$A$58,$B61,F$1:F$58)</f>
        <v>16539.57</v>
      </c>
      <c r="G61" s="21">
        <f>SUMIF($A$1:$A$58,$B61,G$1:G$58)</f>
        <v>45142.19</v>
      </c>
      <c r="H61" s="22">
        <f>SUMIF($A$1:$A$58,$B61,H$1:H$58)</f>
        <v>0</v>
      </c>
      <c r="I61" s="21">
        <f>SUMIF($A$1:$A$58,$B61,I$1:I$58)</f>
        <v>0</v>
      </c>
    </row>
    <row r="62" spans="1:9" x14ac:dyDescent="0.25">
      <c r="A62" s="44"/>
      <c r="B62" s="45" t="s">
        <v>154</v>
      </c>
      <c r="C62" s="20">
        <f>SUMIF($A$1:$A$58,$B62,C$1:C$58)</f>
        <v>0</v>
      </c>
      <c r="D62" s="20">
        <f>SUMIF($A$1:$A$58,$B62,D$1:D$58)</f>
        <v>0</v>
      </c>
      <c r="E62" s="20">
        <f>SUMIF($A$1:$A$58,$B62,E$1:E$58)</f>
        <v>0</v>
      </c>
      <c r="F62" s="20">
        <f>SUMIF($A$1:$A$58,$B62,F$1:F$58)</f>
        <v>0</v>
      </c>
      <c r="G62" s="21">
        <f>SUMIF($A$1:$A$58,$B62,G$1:G$58)</f>
        <v>0</v>
      </c>
      <c r="H62" s="22">
        <f>SUMIF($A$1:$A$58,$B62,H$1:H$58)</f>
        <v>6274.9</v>
      </c>
      <c r="I62" s="21">
        <f>SUMIF($A$1:$A$58,$B62,I$1:I$58)</f>
        <v>6274.9</v>
      </c>
    </row>
    <row r="63" spans="1:9" x14ac:dyDescent="0.25">
      <c r="A63" s="44"/>
      <c r="B63" s="45" t="s">
        <v>13</v>
      </c>
      <c r="C63" s="20">
        <f>SUMIF($A$1:$A$58,$B63,C$1:C$58)</f>
        <v>7802.95</v>
      </c>
      <c r="D63" s="20">
        <f>SUMIF($A$1:$A$58,$B63,D$1:D$58)</f>
        <v>3288.58</v>
      </c>
      <c r="E63" s="20">
        <f>SUMIF($A$1:$A$58,$B63,E$1:E$58)</f>
        <v>4601.670000000001</v>
      </c>
      <c r="F63" s="20">
        <f>SUMIF($A$1:$A$58,$B63,F$1:F$58)</f>
        <v>0</v>
      </c>
      <c r="G63" s="21">
        <f>SUMIF($A$1:$A$58,$B63,G$1:G$58)</f>
        <v>0</v>
      </c>
      <c r="H63" s="22">
        <f>SUMIF($A$1:$A$58,$B63,H$1:H$58)</f>
        <v>0</v>
      </c>
      <c r="I63" s="21">
        <f>SUMIF($A$1:$A$58,$B63,I$1:I$58)</f>
        <v>0</v>
      </c>
    </row>
    <row r="64" spans="1:9" x14ac:dyDescent="0.25">
      <c r="A64" s="44"/>
      <c r="B64" s="45" t="s">
        <v>17</v>
      </c>
      <c r="C64" s="20">
        <f>SUMIF($A$1:$A$58,$B64,C$1:C$58)</f>
        <v>0</v>
      </c>
      <c r="D64" s="20">
        <f>SUMIF($A$1:$A$58,$B64,D$1:D$58)</f>
        <v>0</v>
      </c>
      <c r="E64" s="20">
        <f>SUMIF($A$1:$A$58,$B64,E$1:E$58)</f>
        <v>3021.02</v>
      </c>
      <c r="F64" s="20">
        <f>SUMIF($A$1:$A$58,$B64,F$1:F$58)</f>
        <v>8676.58</v>
      </c>
      <c r="G64" s="21">
        <f>SUMIF($A$1:$A$58,$B64,G$1:G$58)</f>
        <v>7451.23</v>
      </c>
      <c r="H64" s="22">
        <f>SUMIF($A$1:$A$58,$B64,H$1:H$58)</f>
        <v>1134.96</v>
      </c>
      <c r="I64" s="21">
        <f>SUMIF($A$1:$A$58,$B64,I$1:I$58)</f>
        <v>3885.25</v>
      </c>
    </row>
    <row r="65" spans="1:9" x14ac:dyDescent="0.25">
      <c r="A65" s="44"/>
      <c r="B65" s="45" t="s">
        <v>18</v>
      </c>
      <c r="C65" s="20">
        <f>SUMIF($A$1:$A$58,$B65,C$1:C$58)</f>
        <v>234.75000000000003</v>
      </c>
      <c r="D65" s="20">
        <f>SUMIF($A$1:$A$58,$B65,D$1:D$58)</f>
        <v>624.77</v>
      </c>
      <c r="E65" s="20">
        <f>SUMIF($A$1:$A$58,$B65,E$1:E$58)</f>
        <v>2114.23</v>
      </c>
      <c r="F65" s="20">
        <f>SUMIF($A$1:$A$58,$B65,F$1:F$58)</f>
        <v>0</v>
      </c>
      <c r="G65" s="21">
        <f>SUMIF($A$1:$A$58,$B65,G$1:G$58)</f>
        <v>0</v>
      </c>
      <c r="H65" s="22">
        <f>SUMIF($A$1:$A$58,$B65,H$1:H$58)</f>
        <v>0</v>
      </c>
      <c r="I65" s="21">
        <f>SUMIF($A$1:$A$58,$B65,I$1:I$58)</f>
        <v>0</v>
      </c>
    </row>
    <row r="66" spans="1:9" x14ac:dyDescent="0.25">
      <c r="A66" s="44"/>
      <c r="B66" s="45" t="s">
        <v>25</v>
      </c>
      <c r="C66" s="20">
        <f>SUMIF($A$1:$A$58,$B66,C$1:C$58)</f>
        <v>0</v>
      </c>
      <c r="D66" s="20">
        <f>SUMIF($A$1:$A$58,$B66,D$1:D$58)</f>
        <v>0</v>
      </c>
      <c r="E66" s="20">
        <f>SUMIF($A$1:$A$58,$B66,E$1:E$58)</f>
        <v>866.28</v>
      </c>
      <c r="F66" s="20">
        <f>SUMIF($A$1:$A$58,$B66,F$1:F$58)</f>
        <v>1173.8400000000001</v>
      </c>
      <c r="G66" s="21">
        <f>SUMIF($A$1:$A$58,$B66,G$1:G$58)</f>
        <v>1520.62</v>
      </c>
      <c r="H66" s="22">
        <f>SUMIF($A$1:$A$58,$B66,H$1:H$58)</f>
        <v>1928.32</v>
      </c>
      <c r="I66" s="21">
        <f>SUMIF($A$1:$A$58,$B66,I$1:I$58)</f>
        <v>7249.48</v>
      </c>
    </row>
    <row r="67" spans="1:9" x14ac:dyDescent="0.25">
      <c r="A67" s="44"/>
      <c r="B67" s="45" t="s">
        <v>26</v>
      </c>
      <c r="C67" s="20">
        <f>SUMIF($A$1:$A$58,$B67,C$1:C$58)</f>
        <v>29017.23</v>
      </c>
      <c r="D67" s="20">
        <f>SUMIF($A$1:$A$58,$B67,D$1:D$58)</f>
        <v>2528.52</v>
      </c>
      <c r="E67" s="20">
        <f>SUMIF($A$1:$A$58,$B67,E$1:E$58)</f>
        <v>0</v>
      </c>
      <c r="F67" s="20">
        <f>SUMIF($A$1:$A$58,$B67,F$1:F$58)</f>
        <v>0</v>
      </c>
      <c r="G67" s="21">
        <f>SUMIF($A$1:$A$58,$B67,G$1:G$58)</f>
        <v>0</v>
      </c>
      <c r="H67" s="22">
        <f>SUMIF($A$1:$A$58,$B67,H$1:H$58)</f>
        <v>0</v>
      </c>
      <c r="I67" s="21">
        <f>SUMIF($A$1:$A$58,$B67,I$1:I$58)</f>
        <v>0</v>
      </c>
    </row>
    <row r="68" spans="1:9" x14ac:dyDescent="0.25">
      <c r="A68" s="44"/>
      <c r="B68" s="45" t="s">
        <v>28</v>
      </c>
      <c r="C68" s="20">
        <f>SUMIF($A$1:$A$58,$B68,C$1:C$58)</f>
        <v>0</v>
      </c>
      <c r="D68" s="20">
        <f>SUMIF($A$1:$A$58,$B68,D$1:D$58)</f>
        <v>0</v>
      </c>
      <c r="E68" s="20">
        <f>SUMIF($A$1:$A$58,$B68,E$1:E$58)</f>
        <v>5699.63</v>
      </c>
      <c r="F68" s="20">
        <f>SUMIF($A$1:$A$58,$B68,F$1:F$58)</f>
        <v>18712.690000000002</v>
      </c>
      <c r="G68" s="21">
        <f>SUMIF($A$1:$A$58,$B68,G$1:G$58)</f>
        <v>12849.73</v>
      </c>
      <c r="H68" s="22">
        <f>SUMIF($A$1:$A$58,$B68,H$1:H$58)</f>
        <v>14056.89</v>
      </c>
      <c r="I68" s="21">
        <f>SUMIF($A$1:$A$58,$B68,I$1:I$58)</f>
        <v>34737.78</v>
      </c>
    </row>
    <row r="69" spans="1:9" x14ac:dyDescent="0.25">
      <c r="A69" s="44"/>
      <c r="B69" s="45" t="s">
        <v>31</v>
      </c>
      <c r="C69" s="20">
        <f>SUMIF($A$1:$A$58,$B69,C$1:C$58)</f>
        <v>0</v>
      </c>
      <c r="D69" s="20">
        <f>SUMIF($A$1:$A$58,$B69,D$1:D$58)</f>
        <v>45310.490000000005</v>
      </c>
      <c r="E69" s="20">
        <f>SUMIF($A$1:$A$58,$B69,E$1:E$58)</f>
        <v>60508.7</v>
      </c>
      <c r="F69" s="20">
        <f>SUMIF($A$1:$A$58,$B69,F$1:F$58)</f>
        <v>53848.41</v>
      </c>
      <c r="G69" s="21">
        <f>SUMIF($A$1:$A$58,$B69,G$1:G$58)</f>
        <v>62788.43</v>
      </c>
      <c r="H69" s="22">
        <f>SUMIF($A$1:$A$58,$B69,H$1:H$58)</f>
        <v>0</v>
      </c>
      <c r="I69" s="21">
        <f>SUMIF($A$1:$A$58,$B69,I$1:I$58)</f>
        <v>18765.02</v>
      </c>
    </row>
    <row r="70" spans="1:9" x14ac:dyDescent="0.25">
      <c r="A70" s="44"/>
      <c r="B70" s="45" t="s">
        <v>146</v>
      </c>
      <c r="C70" s="20">
        <f>SUMIF($A$1:$A$58,$B70,C$1:C$58)</f>
        <v>0</v>
      </c>
      <c r="D70" s="20">
        <f>SUMIF($A$1:$A$58,$B70,D$1:D$58)</f>
        <v>0</v>
      </c>
      <c r="E70" s="20">
        <f>SUMIF($A$1:$A$58,$B70,E$1:E$58)</f>
        <v>0</v>
      </c>
      <c r="F70" s="20">
        <f>SUMIF($A$1:$A$58,$B70,F$1:F$58)</f>
        <v>0</v>
      </c>
      <c r="G70" s="21">
        <f>SUMIF($A$1:$A$58,$B70,G$1:G$58)</f>
        <v>0</v>
      </c>
      <c r="H70" s="22">
        <f>SUMIF($A$1:$A$58,$B70,H$1:H$58)</f>
        <v>16396</v>
      </c>
      <c r="I70" s="21">
        <f>SUMIF($A$1:$A$58,$B70,I$1:I$58)</f>
        <v>44389.599999999999</v>
      </c>
    </row>
    <row r="71" spans="1:9" x14ac:dyDescent="0.25">
      <c r="A71" s="44"/>
      <c r="B71" s="45" t="s">
        <v>32</v>
      </c>
      <c r="C71" s="20">
        <f>SUMIF($A$1:$A$58,$B71,C$1:C$58)</f>
        <v>71364.47</v>
      </c>
      <c r="D71" s="20">
        <f>SUMIF($A$1:$A$58,$B71,D$1:D$58)</f>
        <v>108487.08000000002</v>
      </c>
      <c r="E71" s="20">
        <f>SUMIF($A$1:$A$58,$B71,E$1:E$58)</f>
        <v>93917.310000000012</v>
      </c>
      <c r="F71" s="20">
        <f>SUMIF($A$1:$A$58,$B71,F$1:F$58)</f>
        <v>19596.5</v>
      </c>
      <c r="G71" s="21">
        <f>SUMIF($A$1:$A$58,$B71,G$1:G$58)</f>
        <v>0</v>
      </c>
      <c r="H71" s="22">
        <f>SUMIF($A$1:$A$58,$B71,H$1:H$58)</f>
        <v>0</v>
      </c>
      <c r="I71" s="21">
        <f>SUMIF($A$1:$A$58,$B71,I$1:I$58)</f>
        <v>0</v>
      </c>
    </row>
    <row r="72" spans="1:9" x14ac:dyDescent="0.25">
      <c r="A72" s="24" t="s">
        <v>139</v>
      </c>
      <c r="B72" s="45" t="s">
        <v>34</v>
      </c>
      <c r="C72" s="20">
        <f>SUMIF($A$1:$A$58,$B72,C$1:C$58)</f>
        <v>0</v>
      </c>
      <c r="D72" s="20">
        <f>SUMIF($A$1:$A$58,$B72,D$1:D$58)</f>
        <v>0</v>
      </c>
      <c r="E72" s="20">
        <f>SUMIF($A$1:$A$58,$B72,E$1:E$58)</f>
        <v>0</v>
      </c>
      <c r="F72" s="20">
        <f>SUMIF($A$1:$A$58,$B72,F$1:F$58)</f>
        <v>50757.450000000004</v>
      </c>
      <c r="G72" s="21">
        <f>SUMIF($A$1:$A$58,$B72,G$1:G$58)</f>
        <v>72094.600000000006</v>
      </c>
      <c r="H72" s="22">
        <f>SUMIF($A$1:$A$58,$B72,H$1:H$58)</f>
        <v>22333.37</v>
      </c>
      <c r="I72" s="21">
        <f>SUMIF($A$1:$A$58,$B72,I$1:I$58)</f>
        <v>72052.31</v>
      </c>
    </row>
    <row r="73" spans="1:9" x14ac:dyDescent="0.25">
      <c r="A73" s="24" t="s">
        <v>140</v>
      </c>
      <c r="B73" s="45" t="s">
        <v>35</v>
      </c>
      <c r="C73" s="20">
        <f>SUMIF($A$1:$A$58,$B73,C$1:C$58)</f>
        <v>18470.080000000002</v>
      </c>
      <c r="D73" s="20">
        <f>SUMIF($A$1:$A$58,$B73,D$1:D$58)</f>
        <v>20957.350000000002</v>
      </c>
      <c r="E73" s="20">
        <f>SUMIF($A$1:$A$58,$B73,E$1:E$58)</f>
        <v>39536.81</v>
      </c>
      <c r="F73" s="20">
        <f>SUMIF($A$1:$A$58,$B73,F$1:F$58)</f>
        <v>0</v>
      </c>
      <c r="G73" s="21">
        <f>SUMIF($A$1:$A$58,$B73,G$1:G$58)</f>
        <v>0</v>
      </c>
      <c r="H73" s="22">
        <f>SUMIF($A$1:$A$58,$B73,H$1:H$58)</f>
        <v>0</v>
      </c>
      <c r="I73" s="21">
        <f>SUMIF($A$1:$A$58,$B73,I$1:I$58)</f>
        <v>0</v>
      </c>
    </row>
    <row r="74" spans="1:9" x14ac:dyDescent="0.25">
      <c r="A74" s="24"/>
      <c r="B74" s="23" t="s">
        <v>38</v>
      </c>
      <c r="C74" s="20">
        <f>SUMIF($A$1:$A$58,$B74,C$1:C$58)</f>
        <v>0</v>
      </c>
      <c r="D74" s="20">
        <f>SUMIF($A$1:$A$58,$B74,D$1:D$58)</f>
        <v>0</v>
      </c>
      <c r="E74" s="20">
        <f>SUMIF($A$1:$A$58,$B74,E$1:E$58)</f>
        <v>12298.18</v>
      </c>
      <c r="F74" s="20">
        <f>SUMIF($A$1:$A$58,$B74,F$1:F$58)</f>
        <v>40864.839999999997</v>
      </c>
      <c r="G74" s="21">
        <f>SUMIF($A$1:$A$58,$B74,G$1:G$58)</f>
        <v>43561.33</v>
      </c>
      <c r="H74" s="22">
        <f>SUMIF($A$1:$A$58,$B74,H$1:H$58)</f>
        <v>15798.379999999997</v>
      </c>
      <c r="I74" s="21">
        <f>SUMIF($A$1:$A$58,$B74,I$1:I$58)</f>
        <v>52169.26</v>
      </c>
    </row>
    <row r="75" spans="1:9" x14ac:dyDescent="0.25">
      <c r="A75" s="24"/>
      <c r="B75" s="23" t="s">
        <v>39</v>
      </c>
      <c r="C75" s="20">
        <f>SUMIF($A$1:$A$58,$B75,C$1:C$58)</f>
        <v>17.28</v>
      </c>
      <c r="D75" s="20">
        <f>SUMIF($A$1:$A$58,$B75,D$1:D$58)</f>
        <v>2743.8500000000004</v>
      </c>
      <c r="E75" s="20">
        <f>SUMIF($A$1:$A$58,$B75,E$1:E$58)</f>
        <v>0</v>
      </c>
      <c r="F75" s="20">
        <f>SUMIF($A$1:$A$58,$B75,F$1:F$58)</f>
        <v>0</v>
      </c>
      <c r="G75" s="21">
        <f>SUMIF($A$1:$A$58,$B75,G$1:G$58)</f>
        <v>0</v>
      </c>
      <c r="H75" s="22">
        <f>SUMIF($A$1:$A$58,$B75,H$1:H$58)</f>
        <v>0</v>
      </c>
      <c r="I75" s="21">
        <f>SUMIF($A$1:$A$58,$B75,I$1:I$58)</f>
        <v>0</v>
      </c>
    </row>
    <row r="76" spans="1:9" x14ac:dyDescent="0.25">
      <c r="A76" s="24"/>
      <c r="B76" s="23" t="s">
        <v>143</v>
      </c>
      <c r="C76" s="20">
        <f>SUMIF($A$1:$A$58,$B76,C$1:C$58)</f>
        <v>0</v>
      </c>
      <c r="D76" s="20">
        <f>SUMIF($A$1:$A$58,$B76,D$1:D$58)</f>
        <v>0</v>
      </c>
      <c r="E76" s="20">
        <f>SUMIF($A$1:$A$58,$B76,E$1:E$58)</f>
        <v>0</v>
      </c>
      <c r="F76" s="20">
        <f>SUMIF($A$1:$A$58,$B76,F$1:F$58)</f>
        <v>0</v>
      </c>
      <c r="G76" s="21">
        <f>SUMIF($A$1:$A$58,$B76,G$1:G$58)</f>
        <v>0</v>
      </c>
      <c r="H76" s="22">
        <f>SUMIF($A$1:$A$58,$B76,H$1:H$58)</f>
        <v>4280.9000000000005</v>
      </c>
      <c r="I76" s="21">
        <f>SUMIF($A$1:$A$58,$B76,I$1:I$58)</f>
        <v>9419.5500000000011</v>
      </c>
    </row>
    <row r="77" spans="1:9" x14ac:dyDescent="0.25">
      <c r="A77" s="24"/>
      <c r="B77" s="23" t="s">
        <v>41</v>
      </c>
      <c r="C77" s="20">
        <f>SUMIF($A$1:$A$58,$B77,C$1:C$58)</f>
        <v>0</v>
      </c>
      <c r="D77" s="20">
        <f>SUMIF($A$1:$A$58,$B77,D$1:D$58)</f>
        <v>3613.7999999999997</v>
      </c>
      <c r="E77" s="20">
        <f>SUMIF($A$1:$A$58,$B77,E$1:E$58)</f>
        <v>10574.15</v>
      </c>
      <c r="F77" s="20">
        <f>SUMIF($A$1:$A$58,$B77,F$1:F$58)</f>
        <v>16783.53</v>
      </c>
      <c r="G77" s="21">
        <f>SUMIF($A$1:$A$58,$B77,G$1:G$58)</f>
        <v>10723.67</v>
      </c>
      <c r="H77" s="22">
        <f>SUMIF($A$1:$A$58,$B77,H$1:H$58)</f>
        <v>0</v>
      </c>
      <c r="I77" s="21">
        <f>SUMIF($A$1:$A$58,$B77,I$1:I$58)</f>
        <v>2391.6499999999996</v>
      </c>
    </row>
    <row r="78" spans="1:9" x14ac:dyDescent="0.25">
      <c r="A78" s="24"/>
      <c r="B78" s="23" t="s">
        <v>43</v>
      </c>
      <c r="C78" s="20">
        <f>SUMIF($A$1:$A$58,$B78,C$1:C$58)</f>
        <v>5419.76</v>
      </c>
      <c r="D78" s="20">
        <f>SUMIF($A$1:$A$58,$B78,D$1:D$58)</f>
        <v>710.32</v>
      </c>
      <c r="E78" s="20">
        <f>SUMIF($A$1:$A$58,$B78,E$1:E$58)</f>
        <v>0</v>
      </c>
      <c r="F78" s="20">
        <f>SUMIF($A$1:$A$58,$B78,F$1:F$58)</f>
        <v>0</v>
      </c>
      <c r="G78" s="21">
        <f>SUMIF($A$1:$A$58,$B78,G$1:G$58)</f>
        <v>0</v>
      </c>
      <c r="H78" s="22">
        <f>SUMIF($A$1:$A$58,$B78,H$1:H$58)</f>
        <v>0</v>
      </c>
      <c r="I78" s="21">
        <f>SUMIF($A$1:$A$58,$B78,I$1:I$58)</f>
        <v>0</v>
      </c>
    </row>
    <row r="79" spans="1:9" x14ac:dyDescent="0.25">
      <c r="A79" s="24"/>
      <c r="B79" s="23" t="s">
        <v>45</v>
      </c>
      <c r="C79" s="20">
        <f>SUMIF($A$1:$A$58,$B79,C$1:C$58)</f>
        <v>184.93</v>
      </c>
      <c r="D79" s="20">
        <f>SUMIF($A$1:$A$58,$B79,D$1:D$58)</f>
        <v>485.06000000000006</v>
      </c>
      <c r="E79" s="20">
        <f>SUMIF($A$1:$A$58,$B79,E$1:E$58)</f>
        <v>236.46</v>
      </c>
      <c r="F79" s="20">
        <f>SUMIF($A$1:$A$58,$B79,F$1:F$58)</f>
        <v>352.19999999999993</v>
      </c>
      <c r="G79" s="21">
        <f>SUMIF($A$1:$A$58,$B79,G$1:G$58)</f>
        <v>26.740000000000002</v>
      </c>
      <c r="H79" s="22">
        <f>SUMIF($A$1:$A$58,$B79,H$1:H$58)</f>
        <v>0</v>
      </c>
      <c r="I79" s="21">
        <f>SUMIF($A$1:$A$58,$B79,I$1:I$58)</f>
        <v>0</v>
      </c>
    </row>
    <row r="80" spans="1:9" x14ac:dyDescent="0.25">
      <c r="A80" s="24"/>
      <c r="B80" s="23" t="s">
        <v>47</v>
      </c>
      <c r="C80" s="20">
        <f>SUMIF($A$1:$A$58,$B80,C$1:C$58)</f>
        <v>0</v>
      </c>
      <c r="D80" s="20">
        <f>SUMIF($A$1:$A$58,$B80,D$1:D$58)</f>
        <v>0</v>
      </c>
      <c r="E80" s="20">
        <f>SUMIF($A$1:$A$58,$B80,E$1:E$58)</f>
        <v>0</v>
      </c>
      <c r="F80" s="20">
        <f>SUMIF($A$1:$A$58,$B80,F$1:F$58)</f>
        <v>0</v>
      </c>
      <c r="G80" s="21">
        <f>SUMIF($A$1:$A$58,$B80,G$1:G$58)</f>
        <v>34.11</v>
      </c>
      <c r="H80" s="22">
        <f>SUMIF($A$1:$A$58,$B80,H$1:H$58)</f>
        <v>0</v>
      </c>
      <c r="I80" s="21">
        <f>SUMIF($A$1:$A$58,$B80,I$1:I$58)</f>
        <v>51.73</v>
      </c>
    </row>
    <row r="81" spans="1:12" x14ac:dyDescent="0.25">
      <c r="A81" s="24"/>
      <c r="B81" s="23" t="s">
        <v>48</v>
      </c>
      <c r="C81" s="20">
        <f>SUMIF($A$1:$A$58,$B81,C$1:C$58)</f>
        <v>5750.07</v>
      </c>
      <c r="D81" s="20">
        <f>SUMIF($A$1:$A$58,$B81,D$1:D$58)</f>
        <v>7365.2400000000007</v>
      </c>
      <c r="E81" s="20">
        <f>SUMIF($A$1:$A$58,$B81,E$1:E$58)</f>
        <v>0</v>
      </c>
      <c r="F81" s="20">
        <f>SUMIF($A$1:$A$58,$B81,F$1:F$58)</f>
        <v>0</v>
      </c>
      <c r="G81" s="21">
        <f>SUMIF($A$1:$A$58,$B81,G$1:G$58)</f>
        <v>0</v>
      </c>
      <c r="H81" s="22">
        <f>SUMIF($A$1:$A$58,$B81,H$1:H$58)</f>
        <v>0</v>
      </c>
      <c r="I81" s="21">
        <f>SUMIF($A$1:$A$58,$B81,I$1:I$58)</f>
        <v>0</v>
      </c>
    </row>
    <row r="82" spans="1:12" x14ac:dyDescent="0.25">
      <c r="A82" s="24"/>
      <c r="B82" s="23" t="s">
        <v>50</v>
      </c>
      <c r="C82" s="20">
        <f>SUMIF($A$1:$A$58,$B82,C$1:C$58)</f>
        <v>10024.51</v>
      </c>
      <c r="D82" s="20">
        <f>SUMIF($A$1:$A$58,$B82,D$1:D$58)</f>
        <v>1679.0400000000002</v>
      </c>
      <c r="E82" s="20">
        <f>SUMIF($A$1:$A$58,$B82,E$1:E$58)</f>
        <v>0</v>
      </c>
      <c r="F82" s="20">
        <f>SUMIF($A$1:$A$58,$B82,F$1:F$58)</f>
        <v>0</v>
      </c>
      <c r="G82" s="21">
        <f>SUMIF($A$1:$A$58,$B82,G$1:G$58)</f>
        <v>0</v>
      </c>
      <c r="H82" s="22">
        <f>SUMIF($A$1:$A$58,$B82,H$1:H$58)</f>
        <v>0</v>
      </c>
      <c r="I82" s="21">
        <f>SUMIF($A$1:$A$58,$B82,I$1:I$58)</f>
        <v>0</v>
      </c>
    </row>
    <row r="83" spans="1:12" x14ac:dyDescent="0.25">
      <c r="A83" s="24"/>
      <c r="B83" s="23" t="s">
        <v>52</v>
      </c>
      <c r="C83" s="20">
        <f>SUMIF($A$1:$A$58,$B83,C$1:C$58)</f>
        <v>0</v>
      </c>
      <c r="D83" s="20">
        <f>SUMIF($A$1:$A$58,$B83,D$1:D$58)</f>
        <v>27747.93</v>
      </c>
      <c r="E83" s="20">
        <f>SUMIF($A$1:$A$58,$B83,E$1:E$58)</f>
        <v>0</v>
      </c>
      <c r="F83" s="20">
        <f>SUMIF($A$1:$A$58,$B83,F$1:F$58)</f>
        <v>0</v>
      </c>
      <c r="G83" s="21">
        <f>SUMIF($A$1:$A$58,$B83,G$1:G$58)</f>
        <v>0</v>
      </c>
      <c r="H83" s="22">
        <f>SUMIF($A$1:$A$58,$B83,H$1:H$58)</f>
        <v>0</v>
      </c>
      <c r="I83" s="21">
        <f>SUMIF($A$1:$A$58,$B83,I$1:I$58)</f>
        <v>0</v>
      </c>
    </row>
    <row r="84" spans="1:12" x14ac:dyDescent="0.25">
      <c r="A84" s="24"/>
      <c r="B84" s="23" t="s">
        <v>54</v>
      </c>
      <c r="C84" s="20">
        <f>SUMIF($A$1:$A$58,$B84,C$1:C$58)</f>
        <v>39962</v>
      </c>
      <c r="D84" s="20">
        <f>SUMIF($A$1:$A$58,$B84,D$1:D$58)</f>
        <v>14159</v>
      </c>
      <c r="E84" s="20">
        <f>SUMIF($A$1:$A$58,$B84,E$1:E$58)</f>
        <v>0</v>
      </c>
      <c r="F84" s="20">
        <f>SUMIF($A$1:$A$58,$B84,F$1:F$58)</f>
        <v>0</v>
      </c>
      <c r="G84" s="21">
        <f>SUMIF($A$1:$A$58,$B84,G$1:G$58)</f>
        <v>0</v>
      </c>
      <c r="H84" s="22">
        <f>SUMIF($A$1:$A$58,$B84,H$1:H$58)</f>
        <v>0</v>
      </c>
      <c r="I84" s="21">
        <f>SUMIF($A$1:$A$58,$B84,I$1:I$58)</f>
        <v>0</v>
      </c>
    </row>
    <row r="85" spans="1:12" x14ac:dyDescent="0.25">
      <c r="A85" s="24"/>
      <c r="B85" s="23" t="s">
        <v>56</v>
      </c>
      <c r="C85" s="20">
        <f>SUMIF($A$1:$A$58,$B85,C$1:C$58)</f>
        <v>0</v>
      </c>
      <c r="D85" s="20">
        <f>SUMIF($A$1:$A$58,$B85,D$1:D$58)</f>
        <v>20246.408499005054</v>
      </c>
      <c r="E85" s="20">
        <f>SUMIF($A$1:$A$58,$B85,E$1:E$58)</f>
        <v>22837.09</v>
      </c>
      <c r="F85" s="20">
        <f>SUMIF($A$1:$A$58,$B85,F$1:F$58)</f>
        <v>25116.17</v>
      </c>
      <c r="G85" s="21">
        <f>SUMIF($A$1:$A$58,$B85,G$1:G$58)</f>
        <v>21152.080000000002</v>
      </c>
      <c r="H85" s="22">
        <f>SUMIF($A$1:$A$58,$B85,H$1:H$58)</f>
        <v>0</v>
      </c>
      <c r="I85" s="21">
        <f>SUMIF($A$1:$A$58,$B85,I$1:I$58)</f>
        <v>16297.3</v>
      </c>
    </row>
    <row r="86" spans="1:12" x14ac:dyDescent="0.25">
      <c r="A86" s="24"/>
      <c r="B86" s="23" t="s">
        <v>155</v>
      </c>
      <c r="C86" s="20">
        <f>SUMIF($A$1:$A$58,$B86,C$1:C$58)</f>
        <v>0</v>
      </c>
      <c r="D86" s="20">
        <f>SUMIF($A$1:$A$58,$B86,D$1:D$58)</f>
        <v>0</v>
      </c>
      <c r="E86" s="20">
        <f>SUMIF($A$1:$A$58,$B86,E$1:E$58)</f>
        <v>0</v>
      </c>
      <c r="F86" s="20">
        <f>SUMIF($A$1:$A$58,$B86,F$1:F$58)</f>
        <v>0</v>
      </c>
      <c r="G86" s="21">
        <f>SUMIF($A$1:$A$58,$B86,G$1:G$58)</f>
        <v>0</v>
      </c>
      <c r="H86" s="22">
        <f>SUMIF($A$1:$A$58,$B86,H$1:H$58)</f>
        <v>13309.45</v>
      </c>
      <c r="I86" s="21">
        <f>SUMIF($A$1:$A$58,$B86,I$1:I$58)</f>
        <v>25236.85</v>
      </c>
    </row>
    <row r="87" spans="1:12" x14ac:dyDescent="0.25">
      <c r="A87" s="24"/>
      <c r="B87" s="23" t="s">
        <v>59</v>
      </c>
      <c r="C87" s="20">
        <f>SUMIF($A$1:$A$58,$B87,C$1:C$58)</f>
        <v>51563.993350000004</v>
      </c>
      <c r="D87" s="20">
        <f>SUMIF($A$1:$A$58,$B87,D$1:D$58)</f>
        <v>54934.450000000004</v>
      </c>
      <c r="E87" s="20">
        <f>SUMIF($A$1:$A$58,$B87,E$1:E$58)</f>
        <v>123430.62400000001</v>
      </c>
      <c r="F87" s="20">
        <f>SUMIF($A$1:$A$58,$B87,F$1:F$58)</f>
        <v>8629.27</v>
      </c>
      <c r="G87" s="21">
        <f>SUMIF($A$1:$A$58,$B87,G$1:G$58)</f>
        <v>0</v>
      </c>
      <c r="H87" s="22">
        <f>SUMIF($A$1:$A$58,$B87,H$1:H$58)</f>
        <v>0</v>
      </c>
      <c r="I87" s="21">
        <f>SUMIF($A$1:$A$58,$B87,I$1:I$58)</f>
        <v>0</v>
      </c>
    </row>
    <row r="88" spans="1:12" ht="15.75" thickBot="1" x14ac:dyDescent="0.3">
      <c r="A88" s="24"/>
      <c r="B88" s="23" t="s">
        <v>72</v>
      </c>
      <c r="C88" s="20">
        <f>SUMIF($A$1:$A$58,$B88,C$1:C$58)</f>
        <v>0</v>
      </c>
      <c r="D88" s="20">
        <f>SUMIF($A$1:$A$58,$B88,D$1:D$58)</f>
        <v>0</v>
      </c>
      <c r="E88" s="20">
        <f>SUMIF($A$1:$A$58,$B88,E$1:E$58)</f>
        <v>0</v>
      </c>
      <c r="F88" s="20">
        <f>SUMIF($A$1:$A$58,$B88,F$1:F$58)</f>
        <v>123457.68833333335</v>
      </c>
      <c r="G88" s="21">
        <f>SUMIF($A$1:$A$58,$B88,G$1:G$58)</f>
        <v>141514.11166666666</v>
      </c>
      <c r="H88" s="22">
        <f>SUMIF($A$1:$A$58,$B88,H$1:H$58)</f>
        <v>25054.989999999998</v>
      </c>
      <c r="I88" s="21">
        <f>SUMIF($A$1:$A$58,$B88,I$1:I$58)</f>
        <v>104144.34</v>
      </c>
    </row>
    <row r="89" spans="1:12" ht="15.75" thickBot="1" x14ac:dyDescent="0.3">
      <c r="A89" s="25"/>
      <c r="B89" s="26" t="s">
        <v>141</v>
      </c>
      <c r="C89" s="27">
        <f>SUM(C59:C88)</f>
        <v>246910.58335</v>
      </c>
      <c r="D89" s="27">
        <f>SUM(D59:D88)</f>
        <v>329198.60849900509</v>
      </c>
      <c r="E89" s="27">
        <f>SUM(E59:E88)</f>
        <v>433202.7840000001</v>
      </c>
      <c r="F89" s="27">
        <f>SUM(F59:F88)</f>
        <v>391312.37833333341</v>
      </c>
      <c r="G89" s="27">
        <f>SUM(G59:G88)</f>
        <v>426221.19166666665</v>
      </c>
      <c r="H89" s="27">
        <f>SUM(H59:H88)</f>
        <v>121594.93</v>
      </c>
      <c r="I89" s="28">
        <f>SUM(I59:I88)</f>
        <v>402681.90999999992</v>
      </c>
      <c r="J89" s="29"/>
      <c r="L89"/>
    </row>
    <row r="90" spans="1:12" x14ac:dyDescent="0.25">
      <c r="B90"/>
      <c r="L90"/>
    </row>
    <row r="91" spans="1:12" x14ac:dyDescent="0.25">
      <c r="B91" s="40"/>
      <c r="C91" s="43"/>
      <c r="D91" s="43"/>
      <c r="E91" s="43"/>
      <c r="F91" s="43"/>
      <c r="G91" s="43"/>
      <c r="H91" s="43"/>
      <c r="I91" s="43"/>
      <c r="J91" s="43"/>
      <c r="L91"/>
    </row>
    <row r="92" spans="1:12" x14ac:dyDescent="0.25">
      <c r="B92"/>
      <c r="C92" s="43"/>
      <c r="D92" s="43"/>
      <c r="E92" s="43"/>
      <c r="F92" s="43"/>
      <c r="G92" s="43"/>
      <c r="H92" s="43"/>
      <c r="I92" s="43"/>
      <c r="J92" s="43"/>
      <c r="L92"/>
    </row>
    <row r="93" spans="1:12" x14ac:dyDescent="0.25">
      <c r="B93"/>
      <c r="L93"/>
    </row>
    <row r="94" spans="1:12" x14ac:dyDescent="0.25">
      <c r="B94"/>
      <c r="L94"/>
    </row>
    <row r="95" spans="1:12" x14ac:dyDescent="0.25">
      <c r="B95"/>
      <c r="L95"/>
    </row>
    <row r="96" spans="1:12" x14ac:dyDescent="0.25">
      <c r="B96"/>
      <c r="L96"/>
    </row>
    <row r="97" spans="2:12" x14ac:dyDescent="0.25">
      <c r="B97"/>
      <c r="L97"/>
    </row>
    <row r="98" spans="2:12" x14ac:dyDescent="0.25">
      <c r="B98"/>
      <c r="L98"/>
    </row>
    <row r="99" spans="2:12" x14ac:dyDescent="0.25">
      <c r="B99"/>
      <c r="L99"/>
    </row>
    <row r="100" spans="2:12" x14ac:dyDescent="0.25">
      <c r="B100"/>
      <c r="L100"/>
    </row>
    <row r="101" spans="2:12" x14ac:dyDescent="0.25">
      <c r="B101"/>
      <c r="L101"/>
    </row>
    <row r="102" spans="2:12" x14ac:dyDescent="0.25">
      <c r="B102"/>
      <c r="L102"/>
    </row>
    <row r="103" spans="2:12" x14ac:dyDescent="0.25">
      <c r="B103"/>
      <c r="L103"/>
    </row>
    <row r="104" spans="2:12" x14ac:dyDescent="0.25">
      <c r="B104"/>
      <c r="L104"/>
    </row>
    <row r="105" spans="2:12" x14ac:dyDescent="0.25">
      <c r="B105"/>
      <c r="L105"/>
    </row>
    <row r="106" spans="2:12" x14ac:dyDescent="0.25">
      <c r="B106"/>
      <c r="L106"/>
    </row>
    <row r="107" spans="2:12" x14ac:dyDescent="0.25">
      <c r="B107"/>
      <c r="L107"/>
    </row>
    <row r="108" spans="2:12" x14ac:dyDescent="0.25">
      <c r="B108"/>
      <c r="L108"/>
    </row>
    <row r="109" spans="2:12" x14ac:dyDescent="0.25">
      <c r="B109"/>
      <c r="L109"/>
    </row>
    <row r="110" spans="2:12" x14ac:dyDescent="0.25">
      <c r="B110"/>
      <c r="L110"/>
    </row>
    <row r="111" spans="2:12" x14ac:dyDescent="0.25">
      <c r="B111"/>
    </row>
    <row r="112" spans="2:12" x14ac:dyDescent="0.25">
      <c r="B1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86F9-9AF0-4107-B436-0B2877454CD0}">
  <dimension ref="A1:L99"/>
  <sheetViews>
    <sheetView workbookViewId="0">
      <pane xSplit="2" ySplit="1" topLeftCell="C76" activePane="bottomRight" state="frozen"/>
      <selection pane="topRight" activeCell="D1" sqref="D1"/>
      <selection pane="bottomLeft" activeCell="A2" sqref="A2"/>
      <selection pane="bottomRight" activeCell="C98" sqref="C98:I99"/>
    </sheetView>
  </sheetViews>
  <sheetFormatPr defaultRowHeight="15" x14ac:dyDescent="0.25"/>
  <cols>
    <col min="1" max="2" width="33.42578125" bestFit="1" customWidth="1"/>
    <col min="3" max="9" width="12.42578125" bestFit="1" customWidth="1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32">
        <v>0</v>
      </c>
      <c r="D2" s="33">
        <v>882.31999999999994</v>
      </c>
      <c r="E2" s="33">
        <v>0</v>
      </c>
      <c r="F2" s="33">
        <v>0</v>
      </c>
      <c r="G2" s="34">
        <v>0</v>
      </c>
      <c r="H2" s="33"/>
      <c r="I2" s="34">
        <v>0</v>
      </c>
    </row>
    <row r="3" spans="1:9" x14ac:dyDescent="0.25">
      <c r="A3" s="15" t="s">
        <v>7</v>
      </c>
      <c r="B3" s="16" t="s">
        <v>2</v>
      </c>
      <c r="C3" s="32"/>
      <c r="D3" s="33"/>
      <c r="E3" s="33"/>
      <c r="F3" s="33">
        <v>0</v>
      </c>
      <c r="G3" s="34">
        <v>0.01</v>
      </c>
      <c r="H3" s="33">
        <v>11.23</v>
      </c>
      <c r="I3" s="34">
        <v>11.4</v>
      </c>
    </row>
    <row r="4" spans="1:9" x14ac:dyDescent="0.25">
      <c r="A4" s="15" t="s">
        <v>8</v>
      </c>
      <c r="B4" s="16" t="s">
        <v>11</v>
      </c>
      <c r="C4" s="32">
        <v>0</v>
      </c>
      <c r="D4" s="33">
        <v>1732.38</v>
      </c>
      <c r="E4" s="33">
        <v>9197.2199999999993</v>
      </c>
      <c r="F4" s="33">
        <v>2737.4100000000003</v>
      </c>
      <c r="G4" s="34">
        <v>4348.67</v>
      </c>
      <c r="H4" s="33"/>
      <c r="I4" s="34">
        <v>1002.59</v>
      </c>
    </row>
    <row r="5" spans="1:9" x14ac:dyDescent="0.25">
      <c r="A5" s="15" t="s">
        <v>13</v>
      </c>
      <c r="B5" s="16" t="s">
        <v>14</v>
      </c>
      <c r="C5" s="32">
        <v>1912.3399999999997</v>
      </c>
      <c r="D5" s="33">
        <v>3790.7950000000001</v>
      </c>
      <c r="E5" s="33">
        <v>2019.6399999999999</v>
      </c>
      <c r="F5" s="33">
        <v>0</v>
      </c>
      <c r="G5" s="34">
        <v>0</v>
      </c>
      <c r="H5" s="33"/>
      <c r="I5" s="34">
        <v>0</v>
      </c>
    </row>
    <row r="6" spans="1:9" x14ac:dyDescent="0.25">
      <c r="A6" s="15" t="s">
        <v>13</v>
      </c>
      <c r="B6" s="16" t="s">
        <v>2</v>
      </c>
      <c r="C6" s="32">
        <v>0</v>
      </c>
      <c r="D6" s="33">
        <v>0</v>
      </c>
      <c r="E6" s="33">
        <v>278.87</v>
      </c>
      <c r="F6" s="33">
        <v>0</v>
      </c>
      <c r="G6" s="34">
        <v>0</v>
      </c>
      <c r="H6" s="33"/>
      <c r="I6" s="34">
        <v>0</v>
      </c>
    </row>
    <row r="7" spans="1:9" x14ac:dyDescent="0.25">
      <c r="A7" s="15" t="s">
        <v>13</v>
      </c>
      <c r="B7" s="16" t="s">
        <v>63</v>
      </c>
      <c r="C7" s="32">
        <v>657.61</v>
      </c>
      <c r="D7" s="33">
        <v>-0.2</v>
      </c>
      <c r="E7" s="33">
        <v>0</v>
      </c>
      <c r="F7" s="33">
        <v>0</v>
      </c>
      <c r="G7" s="34">
        <v>0</v>
      </c>
      <c r="H7" s="33"/>
      <c r="I7" s="34">
        <v>0</v>
      </c>
    </row>
    <row r="8" spans="1:9" x14ac:dyDescent="0.25">
      <c r="A8" s="15" t="s">
        <v>13</v>
      </c>
      <c r="B8" s="16" t="s">
        <v>64</v>
      </c>
      <c r="C8" s="32">
        <v>1687.43</v>
      </c>
      <c r="D8" s="33">
        <v>1356.39</v>
      </c>
      <c r="E8" s="33">
        <v>1114.9100000000001</v>
      </c>
      <c r="F8" s="33">
        <v>0</v>
      </c>
      <c r="G8" s="34">
        <v>0</v>
      </c>
      <c r="H8" s="33"/>
      <c r="I8" s="34">
        <v>0</v>
      </c>
    </row>
    <row r="9" spans="1:9" x14ac:dyDescent="0.25">
      <c r="A9" s="15" t="s">
        <v>17</v>
      </c>
      <c r="B9" s="16" t="s">
        <v>14</v>
      </c>
      <c r="C9" s="32">
        <v>0</v>
      </c>
      <c r="D9" s="33">
        <v>0</v>
      </c>
      <c r="E9" s="33">
        <v>795.71</v>
      </c>
      <c r="F9" s="33">
        <v>1553.5500000000002</v>
      </c>
      <c r="G9" s="34">
        <v>1339.9199999999996</v>
      </c>
      <c r="H9" s="33"/>
      <c r="I9" s="34">
        <v>0</v>
      </c>
    </row>
    <row r="10" spans="1:9" x14ac:dyDescent="0.25">
      <c r="A10" s="15" t="s">
        <v>17</v>
      </c>
      <c r="B10" s="16" t="s">
        <v>2</v>
      </c>
      <c r="C10" s="32">
        <v>0</v>
      </c>
      <c r="D10" s="33">
        <v>0</v>
      </c>
      <c r="E10" s="33">
        <v>178.42</v>
      </c>
      <c r="F10" s="33">
        <v>920.72</v>
      </c>
      <c r="G10" s="34">
        <v>2995.8500000000004</v>
      </c>
      <c r="H10" s="33">
        <v>2213.36</v>
      </c>
      <c r="I10" s="34">
        <v>4472.3500000000004</v>
      </c>
    </row>
    <row r="11" spans="1:9" x14ac:dyDescent="0.25">
      <c r="A11" s="15" t="s">
        <v>17</v>
      </c>
      <c r="B11" s="16" t="s">
        <v>64</v>
      </c>
      <c r="C11" s="32">
        <v>0</v>
      </c>
      <c r="D11" s="33">
        <v>0</v>
      </c>
      <c r="E11" s="33">
        <v>456.90999999999991</v>
      </c>
      <c r="F11" s="33">
        <v>694.41</v>
      </c>
      <c r="G11" s="34">
        <v>407.31</v>
      </c>
      <c r="H11" s="33"/>
      <c r="I11" s="34">
        <v>155.38</v>
      </c>
    </row>
    <row r="12" spans="1:9" x14ac:dyDescent="0.25">
      <c r="A12" s="15" t="s">
        <v>18</v>
      </c>
      <c r="B12" s="16" t="s">
        <v>19</v>
      </c>
      <c r="C12" s="32">
        <v>780.13</v>
      </c>
      <c r="D12" s="33">
        <v>2647.81</v>
      </c>
      <c r="E12" s="33">
        <v>1021.28</v>
      </c>
      <c r="F12" s="33">
        <v>0</v>
      </c>
      <c r="G12" s="34">
        <v>0</v>
      </c>
      <c r="H12" s="33"/>
      <c r="I12" s="34">
        <v>0</v>
      </c>
    </row>
    <row r="13" spans="1:9" x14ac:dyDescent="0.25">
      <c r="A13" s="15" t="s">
        <v>18</v>
      </c>
      <c r="B13" s="16" t="s">
        <v>2</v>
      </c>
      <c r="C13" s="32">
        <v>311.64999999999998</v>
      </c>
      <c r="D13" s="33">
        <v>506.27</v>
      </c>
      <c r="E13" s="33">
        <v>733.44</v>
      </c>
      <c r="F13" s="33">
        <v>0</v>
      </c>
      <c r="G13" s="34">
        <v>0</v>
      </c>
      <c r="H13" s="33"/>
      <c r="I13" s="34">
        <v>0</v>
      </c>
    </row>
    <row r="14" spans="1:9" x14ac:dyDescent="0.25">
      <c r="A14" s="15" t="s">
        <v>18</v>
      </c>
      <c r="B14" s="16" t="s">
        <v>22</v>
      </c>
      <c r="C14" s="32">
        <v>3561.88</v>
      </c>
      <c r="D14" s="33">
        <v>6727.57</v>
      </c>
      <c r="E14" s="33">
        <v>5438.130000000001</v>
      </c>
      <c r="F14" s="33">
        <v>0</v>
      </c>
      <c r="G14" s="34">
        <v>0</v>
      </c>
      <c r="H14" s="33"/>
      <c r="I14" s="34">
        <v>0</v>
      </c>
    </row>
    <row r="15" spans="1:9" x14ac:dyDescent="0.25">
      <c r="A15" s="15" t="s">
        <v>25</v>
      </c>
      <c r="B15" s="16" t="s">
        <v>19</v>
      </c>
      <c r="C15" s="32"/>
      <c r="D15" s="33"/>
      <c r="E15" s="33"/>
      <c r="F15" s="33">
        <v>0</v>
      </c>
      <c r="G15" s="34">
        <v>779.61</v>
      </c>
      <c r="H15" s="33">
        <v>163.57999999999998</v>
      </c>
      <c r="I15" s="34">
        <v>886.05</v>
      </c>
    </row>
    <row r="16" spans="1:9" x14ac:dyDescent="0.25">
      <c r="A16" s="15" t="s">
        <v>25</v>
      </c>
      <c r="B16" s="16" t="s">
        <v>2</v>
      </c>
      <c r="C16" s="32">
        <v>0</v>
      </c>
      <c r="D16" s="33">
        <v>0</v>
      </c>
      <c r="E16" s="33">
        <v>256.56</v>
      </c>
      <c r="F16" s="33">
        <v>4279.84</v>
      </c>
      <c r="G16" s="34">
        <v>5599.07</v>
      </c>
      <c r="H16" s="33">
        <v>2203.5100000000002</v>
      </c>
      <c r="I16" s="34">
        <v>7496.75</v>
      </c>
    </row>
    <row r="17" spans="1:9" x14ac:dyDescent="0.25">
      <c r="A17" s="15" t="s">
        <v>25</v>
      </c>
      <c r="B17" s="16" t="s">
        <v>22</v>
      </c>
      <c r="C17" s="32">
        <v>0</v>
      </c>
      <c r="D17" s="33">
        <v>0</v>
      </c>
      <c r="E17" s="33">
        <v>3275.17</v>
      </c>
      <c r="F17" s="33">
        <v>5978.2900000000009</v>
      </c>
      <c r="G17" s="34">
        <v>7336.53</v>
      </c>
      <c r="H17" s="33">
        <v>926.09</v>
      </c>
      <c r="I17" s="34">
        <v>3225.4</v>
      </c>
    </row>
    <row r="18" spans="1:9" x14ac:dyDescent="0.25">
      <c r="A18" s="15" t="s">
        <v>142</v>
      </c>
      <c r="B18" s="16" t="s">
        <v>90</v>
      </c>
      <c r="C18" s="32"/>
      <c r="D18" s="33"/>
      <c r="E18" s="33"/>
      <c r="F18" s="33"/>
      <c r="G18" s="34">
        <v>0</v>
      </c>
      <c r="H18" s="33">
        <v>2756.4700000000003</v>
      </c>
      <c r="I18" s="34">
        <v>3223.8700000000003</v>
      </c>
    </row>
    <row r="19" spans="1:9" x14ac:dyDescent="0.25">
      <c r="A19" s="15" t="s">
        <v>26</v>
      </c>
      <c r="B19" s="16" t="s">
        <v>2</v>
      </c>
      <c r="C19" s="32">
        <v>22424.44</v>
      </c>
      <c r="D19" s="33">
        <v>20559.439999999999</v>
      </c>
      <c r="E19" s="33">
        <v>0</v>
      </c>
      <c r="F19" s="33">
        <v>0</v>
      </c>
      <c r="G19" s="34">
        <v>0</v>
      </c>
      <c r="H19" s="33"/>
      <c r="I19" s="34">
        <v>0</v>
      </c>
    </row>
    <row r="20" spans="1:9" x14ac:dyDescent="0.25">
      <c r="A20" s="15" t="s">
        <v>28</v>
      </c>
      <c r="B20" s="16" t="s">
        <v>29</v>
      </c>
      <c r="C20" s="32">
        <v>0</v>
      </c>
      <c r="D20" s="33">
        <v>0</v>
      </c>
      <c r="E20" s="33">
        <v>3150.36</v>
      </c>
      <c r="F20" s="33">
        <v>3642.55</v>
      </c>
      <c r="G20" s="34">
        <v>1842.64</v>
      </c>
      <c r="H20" s="33"/>
      <c r="I20" s="34">
        <v>323.75</v>
      </c>
    </row>
    <row r="21" spans="1:9" x14ac:dyDescent="0.25">
      <c r="A21" s="15" t="s">
        <v>28</v>
      </c>
      <c r="B21" s="16" t="s">
        <v>2</v>
      </c>
      <c r="C21" s="32">
        <v>0</v>
      </c>
      <c r="D21" s="33">
        <v>0</v>
      </c>
      <c r="E21" s="33">
        <v>20688.870000000003</v>
      </c>
      <c r="F21" s="33">
        <v>22933.25</v>
      </c>
      <c r="G21" s="34">
        <v>24399.52</v>
      </c>
      <c r="H21" s="33">
        <v>12080.650000000001</v>
      </c>
      <c r="I21" s="34">
        <v>33195.26</v>
      </c>
    </row>
    <row r="22" spans="1:9" x14ac:dyDescent="0.25">
      <c r="A22" s="15" t="s">
        <v>28</v>
      </c>
      <c r="B22" s="16" t="s">
        <v>128</v>
      </c>
      <c r="C22" s="32">
        <v>0</v>
      </c>
      <c r="D22" s="33">
        <v>0</v>
      </c>
      <c r="E22" s="33">
        <v>0</v>
      </c>
      <c r="F22" s="33">
        <v>13446</v>
      </c>
      <c r="G22" s="34">
        <v>84970</v>
      </c>
      <c r="H22" s="33">
        <v>31582</v>
      </c>
      <c r="I22" s="34">
        <v>98683.8</v>
      </c>
    </row>
    <row r="23" spans="1:9" x14ac:dyDescent="0.25">
      <c r="A23" s="15" t="s">
        <v>31</v>
      </c>
      <c r="B23" s="16" t="s">
        <v>2</v>
      </c>
      <c r="C23" s="32"/>
      <c r="D23" s="33"/>
      <c r="E23" s="33"/>
      <c r="F23" s="33">
        <v>0</v>
      </c>
      <c r="G23" s="34">
        <v>11.91</v>
      </c>
      <c r="H23" s="33"/>
      <c r="I23" s="34">
        <v>0</v>
      </c>
    </row>
    <row r="24" spans="1:9" x14ac:dyDescent="0.25">
      <c r="A24" s="15" t="s">
        <v>32</v>
      </c>
      <c r="B24" s="16" t="s">
        <v>29</v>
      </c>
      <c r="C24" s="32">
        <v>114.74000000000001</v>
      </c>
      <c r="D24" s="33">
        <v>0</v>
      </c>
      <c r="E24" s="33">
        <v>0</v>
      </c>
      <c r="F24" s="33">
        <v>0</v>
      </c>
      <c r="G24" s="34">
        <v>0</v>
      </c>
      <c r="H24" s="33"/>
      <c r="I24" s="34">
        <v>0</v>
      </c>
    </row>
    <row r="25" spans="1:9" x14ac:dyDescent="0.25">
      <c r="A25" s="15" t="s">
        <v>32</v>
      </c>
      <c r="B25" s="16" t="s">
        <v>2</v>
      </c>
      <c r="C25" s="32">
        <v>8141.82</v>
      </c>
      <c r="D25" s="33">
        <v>10466.16</v>
      </c>
      <c r="E25" s="33">
        <v>10058.480000000001</v>
      </c>
      <c r="F25" s="33">
        <v>5101.91</v>
      </c>
      <c r="G25" s="34">
        <v>0</v>
      </c>
      <c r="H25" s="33"/>
      <c r="I25" s="34">
        <v>0</v>
      </c>
    </row>
    <row r="26" spans="1:9" x14ac:dyDescent="0.25">
      <c r="A26" s="15" t="s">
        <v>32</v>
      </c>
      <c r="B26" s="16" t="s">
        <v>80</v>
      </c>
      <c r="C26" s="32">
        <v>1782.5900000000001</v>
      </c>
      <c r="D26" s="33">
        <v>3284.8899999999994</v>
      </c>
      <c r="E26" s="33">
        <v>3425.93</v>
      </c>
      <c r="F26" s="33">
        <v>0</v>
      </c>
      <c r="G26" s="34">
        <v>0</v>
      </c>
      <c r="H26" s="33"/>
      <c r="I26" s="34">
        <v>0</v>
      </c>
    </row>
    <row r="27" spans="1:9" x14ac:dyDescent="0.25">
      <c r="A27" s="15" t="s">
        <v>32</v>
      </c>
      <c r="B27" s="16" t="s">
        <v>95</v>
      </c>
      <c r="C27" s="32">
        <v>10720.2</v>
      </c>
      <c r="D27" s="33">
        <v>17818.91</v>
      </c>
      <c r="E27" s="33">
        <v>30413.11</v>
      </c>
      <c r="F27" s="33">
        <v>11533.079999999998</v>
      </c>
      <c r="G27" s="34">
        <v>0</v>
      </c>
      <c r="H27" s="33"/>
      <c r="I27" s="34">
        <v>0</v>
      </c>
    </row>
    <row r="28" spans="1:9" x14ac:dyDescent="0.25">
      <c r="A28" s="15" t="s">
        <v>34</v>
      </c>
      <c r="B28" s="16" t="s">
        <v>29</v>
      </c>
      <c r="C28" s="32">
        <v>0</v>
      </c>
      <c r="D28" s="33">
        <v>0</v>
      </c>
      <c r="E28" s="33">
        <v>0</v>
      </c>
      <c r="F28" s="33">
        <v>87.78</v>
      </c>
      <c r="G28" s="34">
        <v>877.77</v>
      </c>
      <c r="H28" s="33"/>
      <c r="I28" s="34">
        <v>786.15000000000009</v>
      </c>
    </row>
    <row r="29" spans="1:9" x14ac:dyDescent="0.25">
      <c r="A29" s="15" t="s">
        <v>34</v>
      </c>
      <c r="B29" s="16" t="s">
        <v>2</v>
      </c>
      <c r="C29" s="32">
        <v>0</v>
      </c>
      <c r="D29" s="33">
        <v>0</v>
      </c>
      <c r="E29" s="33">
        <v>0</v>
      </c>
      <c r="F29" s="33">
        <v>9202.07</v>
      </c>
      <c r="G29" s="34">
        <v>33940.01</v>
      </c>
      <c r="H29" s="33">
        <v>13364.89</v>
      </c>
      <c r="I29" s="34">
        <v>35326.94</v>
      </c>
    </row>
    <row r="30" spans="1:9" x14ac:dyDescent="0.25">
      <c r="A30" s="15" t="s">
        <v>34</v>
      </c>
      <c r="B30" s="16" t="s">
        <v>95</v>
      </c>
      <c r="C30" s="32">
        <v>0</v>
      </c>
      <c r="D30" s="33">
        <v>0</v>
      </c>
      <c r="E30" s="33">
        <v>0</v>
      </c>
      <c r="F30" s="33">
        <v>26807.599999999999</v>
      </c>
      <c r="G30" s="34">
        <v>50395.740000000005</v>
      </c>
      <c r="H30" s="33">
        <v>13763.130000000001</v>
      </c>
      <c r="I30" s="34">
        <v>68579.740000000005</v>
      </c>
    </row>
    <row r="31" spans="1:9" x14ac:dyDescent="0.25">
      <c r="A31" s="15" t="s">
        <v>35</v>
      </c>
      <c r="B31" s="16" t="s">
        <v>14</v>
      </c>
      <c r="C31" s="32">
        <v>157.57999999999998</v>
      </c>
      <c r="D31" s="33">
        <v>336.7</v>
      </c>
      <c r="E31" s="33">
        <v>99.350000000000009</v>
      </c>
      <c r="F31" s="33">
        <v>0</v>
      </c>
      <c r="G31" s="34">
        <v>0</v>
      </c>
      <c r="H31" s="33"/>
      <c r="I31" s="34">
        <v>0</v>
      </c>
    </row>
    <row r="32" spans="1:9" x14ac:dyDescent="0.25">
      <c r="A32" s="15" t="s">
        <v>39</v>
      </c>
      <c r="B32" s="16" t="s">
        <v>98</v>
      </c>
      <c r="C32" s="32">
        <v>9967.2900000000009</v>
      </c>
      <c r="D32" s="33">
        <v>5970.4</v>
      </c>
      <c r="E32" s="33">
        <v>0</v>
      </c>
      <c r="F32" s="33">
        <v>0</v>
      </c>
      <c r="G32" s="34">
        <v>0</v>
      </c>
      <c r="H32" s="33"/>
      <c r="I32" s="34">
        <v>0</v>
      </c>
    </row>
    <row r="33" spans="1:9" x14ac:dyDescent="0.25">
      <c r="A33" s="15" t="s">
        <v>39</v>
      </c>
      <c r="B33" s="16" t="s">
        <v>42</v>
      </c>
      <c r="C33" s="32">
        <v>259.20000000000005</v>
      </c>
      <c r="D33" s="33">
        <v>0</v>
      </c>
      <c r="E33" s="33">
        <v>0</v>
      </c>
      <c r="F33" s="33">
        <v>0</v>
      </c>
      <c r="G33" s="34">
        <v>0</v>
      </c>
      <c r="H33" s="33"/>
      <c r="I33" s="34">
        <v>0</v>
      </c>
    </row>
    <row r="34" spans="1:9" x14ac:dyDescent="0.25">
      <c r="A34" s="15" t="s">
        <v>39</v>
      </c>
      <c r="B34" s="16" t="s">
        <v>124</v>
      </c>
      <c r="C34" s="32">
        <v>321.90999999999997</v>
      </c>
      <c r="D34" s="33">
        <v>439.99</v>
      </c>
      <c r="E34" s="33">
        <v>0</v>
      </c>
      <c r="F34" s="33">
        <v>0</v>
      </c>
      <c r="G34" s="34">
        <v>0</v>
      </c>
      <c r="H34" s="33"/>
      <c r="I34" s="34">
        <v>0</v>
      </c>
    </row>
    <row r="35" spans="1:9" x14ac:dyDescent="0.25">
      <c r="A35" s="15" t="s">
        <v>39</v>
      </c>
      <c r="B35" s="16" t="s">
        <v>40</v>
      </c>
      <c r="C35" s="32">
        <v>692.43000000000006</v>
      </c>
      <c r="D35" s="33">
        <v>0</v>
      </c>
      <c r="E35" s="33">
        <v>0</v>
      </c>
      <c r="F35" s="33">
        <v>0</v>
      </c>
      <c r="G35" s="34">
        <v>0</v>
      </c>
      <c r="H35" s="33"/>
      <c r="I35" s="34">
        <v>0</v>
      </c>
    </row>
    <row r="36" spans="1:9" x14ac:dyDescent="0.25">
      <c r="A36" s="15" t="s">
        <v>143</v>
      </c>
      <c r="B36" s="16" t="s">
        <v>42</v>
      </c>
      <c r="C36" s="32"/>
      <c r="D36" s="33"/>
      <c r="E36" s="33"/>
      <c r="F36" s="33"/>
      <c r="G36" s="34">
        <v>0</v>
      </c>
      <c r="H36" s="33">
        <v>2396.7999999999997</v>
      </c>
      <c r="I36" s="34">
        <v>5600</v>
      </c>
    </row>
    <row r="37" spans="1:9" x14ac:dyDescent="0.25">
      <c r="A37" s="15" t="s">
        <v>41</v>
      </c>
      <c r="B37" s="16" t="s">
        <v>98</v>
      </c>
      <c r="C37" s="32">
        <v>0</v>
      </c>
      <c r="D37" s="33">
        <v>4679.88</v>
      </c>
      <c r="E37" s="33">
        <v>15126.470000000001</v>
      </c>
      <c r="F37" s="33">
        <v>15609.75</v>
      </c>
      <c r="G37" s="34">
        <v>2039.89</v>
      </c>
      <c r="H37" s="33"/>
      <c r="I37" s="34">
        <v>0</v>
      </c>
    </row>
    <row r="38" spans="1:9" x14ac:dyDescent="0.25">
      <c r="A38" s="15" t="s">
        <v>41</v>
      </c>
      <c r="B38" s="16" t="s">
        <v>42</v>
      </c>
      <c r="C38" s="32">
        <v>0</v>
      </c>
      <c r="D38" s="33">
        <v>0</v>
      </c>
      <c r="E38" s="33">
        <v>485.92999999999995</v>
      </c>
      <c r="F38" s="33">
        <v>2451.42</v>
      </c>
      <c r="G38" s="34">
        <v>3343.1999999999994</v>
      </c>
      <c r="H38" s="33"/>
      <c r="I38" s="34">
        <v>2156</v>
      </c>
    </row>
    <row r="39" spans="1:9" x14ac:dyDescent="0.25">
      <c r="A39" s="15" t="s">
        <v>41</v>
      </c>
      <c r="B39" s="16" t="s">
        <v>124</v>
      </c>
      <c r="C39" s="32">
        <v>0</v>
      </c>
      <c r="D39" s="33">
        <v>418.97</v>
      </c>
      <c r="E39" s="33">
        <v>165.58</v>
      </c>
      <c r="F39" s="33">
        <v>0</v>
      </c>
      <c r="G39" s="34">
        <v>0</v>
      </c>
      <c r="H39" s="33"/>
      <c r="I39" s="34">
        <v>0</v>
      </c>
    </row>
    <row r="40" spans="1:9" x14ac:dyDescent="0.25">
      <c r="A40" s="15" t="s">
        <v>43</v>
      </c>
      <c r="B40" s="16" t="s">
        <v>11</v>
      </c>
      <c r="C40" s="32">
        <v>3334.79</v>
      </c>
      <c r="D40" s="33">
        <v>171.56</v>
      </c>
      <c r="E40" s="33">
        <v>0</v>
      </c>
      <c r="F40" s="33">
        <v>0</v>
      </c>
      <c r="G40" s="34">
        <v>0</v>
      </c>
      <c r="H40" s="33"/>
      <c r="I40" s="34">
        <v>0</v>
      </c>
    </row>
    <row r="41" spans="1:9" x14ac:dyDescent="0.25">
      <c r="A41" s="15" t="s">
        <v>45</v>
      </c>
      <c r="B41" s="16" t="s">
        <v>2</v>
      </c>
      <c r="C41" s="32">
        <v>112.83</v>
      </c>
      <c r="D41" s="33">
        <v>384.58000000000004</v>
      </c>
      <c r="E41" s="33">
        <v>1333.01</v>
      </c>
      <c r="F41" s="33">
        <v>5418.4700000000012</v>
      </c>
      <c r="G41" s="34">
        <v>1798.01</v>
      </c>
      <c r="H41" s="33"/>
      <c r="I41" s="34">
        <v>0</v>
      </c>
    </row>
    <row r="42" spans="1:9" x14ac:dyDescent="0.25">
      <c r="A42" s="15" t="s">
        <v>47</v>
      </c>
      <c r="B42" s="16" t="s">
        <v>2</v>
      </c>
      <c r="C42" s="32"/>
      <c r="D42" s="33"/>
      <c r="E42" s="33"/>
      <c r="F42" s="33">
        <v>0</v>
      </c>
      <c r="G42" s="34">
        <v>66.09</v>
      </c>
      <c r="H42" s="33">
        <v>1068.1300000000001</v>
      </c>
      <c r="I42" s="34">
        <v>2650.19</v>
      </c>
    </row>
    <row r="43" spans="1:9" x14ac:dyDescent="0.25">
      <c r="A43" s="15" t="s">
        <v>48</v>
      </c>
      <c r="B43" s="16" t="s">
        <v>103</v>
      </c>
      <c r="C43" s="32">
        <v>3622.33</v>
      </c>
      <c r="D43" s="33">
        <v>3607.02</v>
      </c>
      <c r="E43" s="33">
        <v>4957.2800000000007</v>
      </c>
      <c r="F43" s="33">
        <v>1756.17</v>
      </c>
      <c r="G43" s="34">
        <v>0</v>
      </c>
      <c r="H43" s="33"/>
      <c r="I43" s="34">
        <v>0</v>
      </c>
    </row>
    <row r="44" spans="1:9" x14ac:dyDescent="0.25">
      <c r="A44" s="15" t="s">
        <v>48</v>
      </c>
      <c r="B44" s="16" t="s">
        <v>110</v>
      </c>
      <c r="C44" s="32">
        <v>3315.78</v>
      </c>
      <c r="D44" s="33">
        <v>5206.1499999999996</v>
      </c>
      <c r="E44" s="33">
        <v>6788.7500000000009</v>
      </c>
      <c r="F44" s="33">
        <v>2453.5299999999997</v>
      </c>
      <c r="G44" s="34">
        <v>0</v>
      </c>
      <c r="H44" s="33"/>
      <c r="I44" s="34">
        <v>0</v>
      </c>
    </row>
    <row r="45" spans="1:9" x14ac:dyDescent="0.25">
      <c r="A45" s="15" t="s">
        <v>49</v>
      </c>
      <c r="B45" s="16" t="s">
        <v>29</v>
      </c>
      <c r="C45" s="32"/>
      <c r="D45" s="33"/>
      <c r="E45" s="33"/>
      <c r="F45" s="33"/>
      <c r="G45" s="34">
        <v>0</v>
      </c>
      <c r="H45" s="33"/>
      <c r="I45" s="34">
        <v>287.27</v>
      </c>
    </row>
    <row r="46" spans="1:9" x14ac:dyDescent="0.25">
      <c r="A46" s="15" t="s">
        <v>49</v>
      </c>
      <c r="B46" s="16" t="s">
        <v>103</v>
      </c>
      <c r="C46" s="32">
        <v>0</v>
      </c>
      <c r="D46" s="33">
        <v>0</v>
      </c>
      <c r="E46" s="33">
        <v>0</v>
      </c>
      <c r="F46" s="33">
        <v>2828.08</v>
      </c>
      <c r="G46" s="34">
        <v>3815.7400000000007</v>
      </c>
      <c r="H46" s="33"/>
      <c r="I46" s="34">
        <v>212</v>
      </c>
    </row>
    <row r="47" spans="1:9" x14ac:dyDescent="0.25">
      <c r="A47" s="15" t="s">
        <v>49</v>
      </c>
      <c r="B47" s="16" t="s">
        <v>110</v>
      </c>
      <c r="C47" s="32">
        <v>0</v>
      </c>
      <c r="D47" s="33">
        <v>0</v>
      </c>
      <c r="E47" s="33">
        <v>0</v>
      </c>
      <c r="F47" s="33">
        <v>3409.1900000000005</v>
      </c>
      <c r="G47" s="34">
        <v>4924.43</v>
      </c>
      <c r="H47" s="33">
        <v>1175.1599999999999</v>
      </c>
      <c r="I47" s="34">
        <v>4646.45</v>
      </c>
    </row>
    <row r="48" spans="1:9" x14ac:dyDescent="0.25">
      <c r="A48" s="15" t="s">
        <v>50</v>
      </c>
      <c r="B48" s="16" t="s">
        <v>51</v>
      </c>
      <c r="C48" s="32">
        <v>25320.480000000003</v>
      </c>
      <c r="D48" s="33">
        <v>6236.1599999999962</v>
      </c>
      <c r="E48" s="33">
        <v>0</v>
      </c>
      <c r="F48" s="33">
        <v>0</v>
      </c>
      <c r="G48" s="34">
        <v>0</v>
      </c>
      <c r="H48" s="33"/>
      <c r="I48" s="34">
        <v>0</v>
      </c>
    </row>
    <row r="49" spans="1:9" x14ac:dyDescent="0.25">
      <c r="A49" s="15" t="s">
        <v>50</v>
      </c>
      <c r="B49" s="16" t="s">
        <v>105</v>
      </c>
      <c r="C49" s="32">
        <v>7948.9100000000008</v>
      </c>
      <c r="D49" s="33">
        <v>873.21</v>
      </c>
      <c r="E49" s="33">
        <v>0</v>
      </c>
      <c r="F49" s="33">
        <v>0</v>
      </c>
      <c r="G49" s="34">
        <v>0</v>
      </c>
      <c r="H49" s="33"/>
      <c r="I49" s="34">
        <v>0</v>
      </c>
    </row>
    <row r="50" spans="1:9" x14ac:dyDescent="0.25">
      <c r="A50" s="15" t="s">
        <v>50</v>
      </c>
      <c r="B50" s="16" t="s">
        <v>69</v>
      </c>
      <c r="C50" s="32">
        <v>13711.65</v>
      </c>
      <c r="D50" s="33">
        <v>3119.3600000000006</v>
      </c>
      <c r="E50" s="33">
        <v>0</v>
      </c>
      <c r="F50" s="33">
        <v>0</v>
      </c>
      <c r="G50" s="34">
        <v>0</v>
      </c>
      <c r="H50" s="33"/>
      <c r="I50" s="34">
        <v>0</v>
      </c>
    </row>
    <row r="51" spans="1:9" x14ac:dyDescent="0.25">
      <c r="A51" s="15" t="s">
        <v>52</v>
      </c>
      <c r="B51" s="16" t="s">
        <v>51</v>
      </c>
      <c r="C51" s="32">
        <v>0</v>
      </c>
      <c r="D51" s="33">
        <v>12697.45</v>
      </c>
      <c r="E51" s="33">
        <v>11339.720000000001</v>
      </c>
      <c r="F51" s="33">
        <v>17362</v>
      </c>
      <c r="G51" s="34">
        <v>19331</v>
      </c>
      <c r="H51" s="33"/>
      <c r="I51" s="34">
        <v>3483.0400215387344</v>
      </c>
    </row>
    <row r="52" spans="1:9" x14ac:dyDescent="0.25">
      <c r="A52" s="15" t="s">
        <v>52</v>
      </c>
      <c r="B52" s="16" t="s">
        <v>105</v>
      </c>
      <c r="C52" s="32">
        <v>0</v>
      </c>
      <c r="D52" s="33">
        <v>253.68</v>
      </c>
      <c r="E52" s="33">
        <v>0</v>
      </c>
      <c r="F52" s="33">
        <v>0</v>
      </c>
      <c r="G52" s="34">
        <v>0</v>
      </c>
      <c r="H52" s="33"/>
      <c r="I52" s="34">
        <v>0</v>
      </c>
    </row>
    <row r="53" spans="1:9" x14ac:dyDescent="0.25">
      <c r="A53" s="15" t="s">
        <v>52</v>
      </c>
      <c r="B53" s="16" t="s">
        <v>69</v>
      </c>
      <c r="C53" s="32">
        <v>0</v>
      </c>
      <c r="D53" s="33">
        <v>11671.220000000001</v>
      </c>
      <c r="E53" s="33">
        <v>15522.3</v>
      </c>
      <c r="F53" s="33">
        <v>3321.21</v>
      </c>
      <c r="G53" s="34">
        <v>0</v>
      </c>
      <c r="H53" s="33"/>
      <c r="I53" s="34">
        <v>0</v>
      </c>
    </row>
    <row r="54" spans="1:9" x14ac:dyDescent="0.25">
      <c r="A54" s="15" t="s">
        <v>144</v>
      </c>
      <c r="B54" s="16" t="s">
        <v>51</v>
      </c>
      <c r="C54" s="32"/>
      <c r="D54" s="33"/>
      <c r="E54" s="33"/>
      <c r="F54" s="33"/>
      <c r="G54" s="34">
        <v>0</v>
      </c>
      <c r="H54" s="33">
        <v>6124</v>
      </c>
      <c r="I54" s="34">
        <v>14484.990002632141</v>
      </c>
    </row>
    <row r="55" spans="1:9" x14ac:dyDescent="0.25">
      <c r="A55" s="15" t="s">
        <v>54</v>
      </c>
      <c r="B55" s="16" t="s">
        <v>14</v>
      </c>
      <c r="C55" s="32">
        <v>814.57999999999993</v>
      </c>
      <c r="D55" s="33">
        <v>218.76000000000002</v>
      </c>
      <c r="E55" s="33">
        <v>0</v>
      </c>
      <c r="F55" s="33">
        <v>0</v>
      </c>
      <c r="G55" s="34">
        <v>0</v>
      </c>
      <c r="H55" s="33"/>
      <c r="I55" s="34">
        <v>0</v>
      </c>
    </row>
    <row r="56" spans="1:9" x14ac:dyDescent="0.25">
      <c r="A56" s="15" t="s">
        <v>54</v>
      </c>
      <c r="B56" s="16" t="s">
        <v>55</v>
      </c>
      <c r="C56" s="32">
        <v>10264.66</v>
      </c>
      <c r="D56" s="33">
        <v>4234.97</v>
      </c>
      <c r="E56" s="33">
        <v>0</v>
      </c>
      <c r="F56" s="33">
        <v>0</v>
      </c>
      <c r="G56" s="34">
        <v>0</v>
      </c>
      <c r="H56" s="33"/>
      <c r="I56" s="34">
        <v>0</v>
      </c>
    </row>
    <row r="57" spans="1:9" x14ac:dyDescent="0.25">
      <c r="A57" s="15" t="s">
        <v>54</v>
      </c>
      <c r="B57" s="16" t="s">
        <v>57</v>
      </c>
      <c r="C57" s="32">
        <v>37131</v>
      </c>
      <c r="D57" s="33">
        <v>13232</v>
      </c>
      <c r="E57" s="33">
        <v>0</v>
      </c>
      <c r="F57" s="33">
        <v>0</v>
      </c>
      <c r="G57" s="34">
        <v>0</v>
      </c>
      <c r="H57" s="33"/>
      <c r="I57" s="34">
        <v>0</v>
      </c>
    </row>
    <row r="58" spans="1:9" x14ac:dyDescent="0.25">
      <c r="A58" s="15" t="s">
        <v>56</v>
      </c>
      <c r="B58" s="16" t="s">
        <v>14</v>
      </c>
      <c r="C58" s="32">
        <v>0</v>
      </c>
      <c r="D58" s="33">
        <v>669.1400000000001</v>
      </c>
      <c r="E58" s="33">
        <v>929.92000000000007</v>
      </c>
      <c r="F58" s="33">
        <v>758.59000000000015</v>
      </c>
      <c r="G58" s="34">
        <v>508.15999999999985</v>
      </c>
      <c r="H58" s="33"/>
      <c r="I58" s="34">
        <v>0</v>
      </c>
    </row>
    <row r="59" spans="1:9" x14ac:dyDescent="0.25">
      <c r="A59" s="15" t="s">
        <v>56</v>
      </c>
      <c r="B59" s="16" t="s">
        <v>2</v>
      </c>
      <c r="C59" s="32">
        <v>0</v>
      </c>
      <c r="D59" s="33">
        <v>15.8</v>
      </c>
      <c r="E59" s="33">
        <v>814.66999999999985</v>
      </c>
      <c r="F59" s="33">
        <v>2186.88</v>
      </c>
      <c r="G59" s="34">
        <v>6761.78</v>
      </c>
      <c r="H59" s="33"/>
      <c r="I59" s="34">
        <v>3358.89</v>
      </c>
    </row>
    <row r="60" spans="1:9" x14ac:dyDescent="0.25">
      <c r="A60" s="15" t="s">
        <v>56</v>
      </c>
      <c r="B60" s="16" t="s">
        <v>55</v>
      </c>
      <c r="C60" s="32">
        <v>0</v>
      </c>
      <c r="D60" s="33">
        <v>6117.5</v>
      </c>
      <c r="E60" s="33">
        <v>7946.31</v>
      </c>
      <c r="F60" s="33">
        <v>5354.99</v>
      </c>
      <c r="G60" s="34">
        <v>814.86999999999989</v>
      </c>
      <c r="H60" s="33"/>
      <c r="I60" s="34">
        <v>0</v>
      </c>
    </row>
    <row r="61" spans="1:9" x14ac:dyDescent="0.25">
      <c r="A61" s="15" t="s">
        <v>56</v>
      </c>
      <c r="B61" s="16" t="s">
        <v>57</v>
      </c>
      <c r="C61" s="32">
        <v>0</v>
      </c>
      <c r="D61" s="33">
        <v>24137</v>
      </c>
      <c r="E61" s="33">
        <v>38252</v>
      </c>
      <c r="F61" s="33">
        <v>39522</v>
      </c>
      <c r="G61" s="34">
        <v>55359.51</v>
      </c>
      <c r="H61" s="33"/>
      <c r="I61" s="34">
        <v>16293.179999999998</v>
      </c>
    </row>
    <row r="62" spans="1:9" x14ac:dyDescent="0.25">
      <c r="A62" s="15" t="s">
        <v>56</v>
      </c>
      <c r="B62" s="16" t="s">
        <v>70</v>
      </c>
      <c r="C62" s="32">
        <v>0</v>
      </c>
      <c r="D62" s="33">
        <v>0</v>
      </c>
      <c r="E62" s="33">
        <v>0</v>
      </c>
      <c r="F62" s="33">
        <v>4731.6000000000004</v>
      </c>
      <c r="G62" s="34">
        <v>5647.77</v>
      </c>
      <c r="H62" s="33"/>
      <c r="I62" s="34">
        <v>1763.19</v>
      </c>
    </row>
    <row r="63" spans="1:9" x14ac:dyDescent="0.25">
      <c r="A63" s="15" t="s">
        <v>155</v>
      </c>
      <c r="B63" s="16" t="s">
        <v>2</v>
      </c>
      <c r="C63" s="32"/>
      <c r="D63" s="33"/>
      <c r="E63" s="33"/>
      <c r="F63" s="33"/>
      <c r="G63" s="34">
        <v>0</v>
      </c>
      <c r="H63" s="33">
        <v>3207.62</v>
      </c>
      <c r="I63" s="34">
        <v>7862.48</v>
      </c>
    </row>
    <row r="64" spans="1:9" x14ac:dyDescent="0.25">
      <c r="A64" s="15" t="s">
        <v>155</v>
      </c>
      <c r="B64" s="16" t="s">
        <v>57</v>
      </c>
      <c r="C64" s="32"/>
      <c r="D64" s="33"/>
      <c r="E64" s="33"/>
      <c r="F64" s="33"/>
      <c r="G64" s="34">
        <v>0</v>
      </c>
      <c r="H64" s="33">
        <v>25595</v>
      </c>
      <c r="I64" s="34">
        <v>31160.93</v>
      </c>
    </row>
    <row r="65" spans="1:9" x14ac:dyDescent="0.25">
      <c r="A65" s="15" t="s">
        <v>155</v>
      </c>
      <c r="B65" s="16" t="s">
        <v>70</v>
      </c>
      <c r="C65" s="32"/>
      <c r="D65" s="33"/>
      <c r="E65" s="33"/>
      <c r="F65" s="33"/>
      <c r="G65" s="34">
        <v>0</v>
      </c>
      <c r="H65" s="33">
        <v>3168.3240000000005</v>
      </c>
      <c r="I65" s="34">
        <v>4727.1240000000007</v>
      </c>
    </row>
    <row r="66" spans="1:9" ht="15.75" thickBot="1" x14ac:dyDescent="0.3">
      <c r="A66" s="30" t="s">
        <v>72</v>
      </c>
      <c r="B66" s="31" t="s">
        <v>70</v>
      </c>
      <c r="C66" s="32">
        <v>0</v>
      </c>
      <c r="D66" s="33">
        <v>0</v>
      </c>
      <c r="E66" s="33">
        <v>0</v>
      </c>
      <c r="F66" s="33">
        <v>497.4</v>
      </c>
      <c r="G66" s="34">
        <v>627.53</v>
      </c>
      <c r="H66" s="33">
        <v>352.036</v>
      </c>
      <c r="I66" s="34">
        <v>721.14599999999996</v>
      </c>
    </row>
    <row r="67" spans="1:9" x14ac:dyDescent="0.25">
      <c r="A67" s="35"/>
      <c r="B67" s="36" t="s">
        <v>0</v>
      </c>
      <c r="C67" s="37">
        <f t="shared" ref="C67:I70" si="0">SUMIF($A$1:$A$67,$B67,C$1:C$67)</f>
        <v>0</v>
      </c>
      <c r="D67" s="37">
        <f t="shared" si="0"/>
        <v>882.31999999999994</v>
      </c>
      <c r="E67" s="37">
        <f t="shared" si="0"/>
        <v>0</v>
      </c>
      <c r="F67" s="37">
        <f t="shared" si="0"/>
        <v>0</v>
      </c>
      <c r="G67" s="38">
        <f t="shared" si="0"/>
        <v>0</v>
      </c>
      <c r="H67" s="39">
        <f t="shared" si="0"/>
        <v>0</v>
      </c>
      <c r="I67" s="38">
        <f t="shared" si="0"/>
        <v>0</v>
      </c>
    </row>
    <row r="68" spans="1:9" x14ac:dyDescent="0.25">
      <c r="A68" s="24"/>
      <c r="B68" s="23" t="s">
        <v>7</v>
      </c>
      <c r="C68" s="20">
        <f t="shared" si="0"/>
        <v>0</v>
      </c>
      <c r="D68" s="20">
        <f t="shared" si="0"/>
        <v>0</v>
      </c>
      <c r="E68" s="20">
        <f t="shared" si="0"/>
        <v>0</v>
      </c>
      <c r="F68" s="20">
        <f t="shared" si="0"/>
        <v>0</v>
      </c>
      <c r="G68" s="21">
        <f t="shared" si="0"/>
        <v>0.01</v>
      </c>
      <c r="H68" s="22">
        <f t="shared" si="0"/>
        <v>11.23</v>
      </c>
      <c r="I68" s="21">
        <f t="shared" si="0"/>
        <v>11.4</v>
      </c>
    </row>
    <row r="69" spans="1:9" x14ac:dyDescent="0.25">
      <c r="A69" s="24"/>
      <c r="B69" s="23" t="s">
        <v>8</v>
      </c>
      <c r="C69" s="20">
        <f t="shared" si="0"/>
        <v>0</v>
      </c>
      <c r="D69" s="20">
        <f t="shared" si="0"/>
        <v>1732.38</v>
      </c>
      <c r="E69" s="20">
        <f t="shared" si="0"/>
        <v>9197.2199999999993</v>
      </c>
      <c r="F69" s="20">
        <f t="shared" si="0"/>
        <v>2737.4100000000003</v>
      </c>
      <c r="G69" s="21">
        <f t="shared" si="0"/>
        <v>4348.67</v>
      </c>
      <c r="H69" s="22">
        <f t="shared" si="0"/>
        <v>0</v>
      </c>
      <c r="I69" s="21">
        <f t="shared" si="0"/>
        <v>1002.59</v>
      </c>
    </row>
    <row r="70" spans="1:9" x14ac:dyDescent="0.25">
      <c r="A70" s="24"/>
      <c r="B70" s="23" t="s">
        <v>13</v>
      </c>
      <c r="C70" s="20">
        <f t="shared" si="0"/>
        <v>4257.38</v>
      </c>
      <c r="D70" s="20">
        <f t="shared" si="0"/>
        <v>5146.9850000000006</v>
      </c>
      <c r="E70" s="20">
        <f t="shared" si="0"/>
        <v>3413.42</v>
      </c>
      <c r="F70" s="20">
        <f t="shared" si="0"/>
        <v>0</v>
      </c>
      <c r="G70" s="21">
        <f t="shared" si="0"/>
        <v>0</v>
      </c>
      <c r="H70" s="22">
        <f t="shared" si="0"/>
        <v>0</v>
      </c>
      <c r="I70" s="21">
        <f t="shared" si="0"/>
        <v>0</v>
      </c>
    </row>
    <row r="71" spans="1:9" x14ac:dyDescent="0.25">
      <c r="A71" s="24"/>
      <c r="B71" s="23" t="s">
        <v>17</v>
      </c>
      <c r="C71" s="20">
        <f t="shared" ref="C71:I80" si="1">SUMIF($A$1:$A$67,$B71,C$1:C$67)</f>
        <v>0</v>
      </c>
      <c r="D71" s="20">
        <f t="shared" si="1"/>
        <v>0</v>
      </c>
      <c r="E71" s="20">
        <f t="shared" si="1"/>
        <v>1431.04</v>
      </c>
      <c r="F71" s="20">
        <f t="shared" si="1"/>
        <v>3168.6800000000003</v>
      </c>
      <c r="G71" s="21">
        <f t="shared" si="1"/>
        <v>4743.0800000000008</v>
      </c>
      <c r="H71" s="22">
        <f t="shared" si="1"/>
        <v>2213.36</v>
      </c>
      <c r="I71" s="21">
        <f t="shared" si="1"/>
        <v>4627.7300000000005</v>
      </c>
    </row>
    <row r="72" spans="1:9" x14ac:dyDescent="0.25">
      <c r="A72" s="24"/>
      <c r="B72" s="23" t="s">
        <v>18</v>
      </c>
      <c r="C72" s="20">
        <f t="shared" si="1"/>
        <v>4653.66</v>
      </c>
      <c r="D72" s="20">
        <f t="shared" si="1"/>
        <v>9881.65</v>
      </c>
      <c r="E72" s="20">
        <f t="shared" si="1"/>
        <v>7192.8500000000013</v>
      </c>
      <c r="F72" s="20">
        <f t="shared" si="1"/>
        <v>0</v>
      </c>
      <c r="G72" s="21">
        <f t="shared" si="1"/>
        <v>0</v>
      </c>
      <c r="H72" s="22">
        <f t="shared" si="1"/>
        <v>0</v>
      </c>
      <c r="I72" s="21">
        <f t="shared" si="1"/>
        <v>0</v>
      </c>
    </row>
    <row r="73" spans="1:9" x14ac:dyDescent="0.25">
      <c r="A73" s="24"/>
      <c r="B73" s="23" t="s">
        <v>25</v>
      </c>
      <c r="C73" s="20">
        <f t="shared" si="1"/>
        <v>0</v>
      </c>
      <c r="D73" s="20">
        <f t="shared" si="1"/>
        <v>0</v>
      </c>
      <c r="E73" s="20">
        <f t="shared" si="1"/>
        <v>3531.73</v>
      </c>
      <c r="F73" s="20">
        <f t="shared" si="1"/>
        <v>10258.130000000001</v>
      </c>
      <c r="G73" s="21">
        <f t="shared" si="1"/>
        <v>13715.21</v>
      </c>
      <c r="H73" s="22">
        <f t="shared" si="1"/>
        <v>3293.1800000000003</v>
      </c>
      <c r="I73" s="21">
        <f t="shared" si="1"/>
        <v>11608.199999999999</v>
      </c>
    </row>
    <row r="74" spans="1:9" x14ac:dyDescent="0.25">
      <c r="A74" s="24"/>
      <c r="B74" s="23" t="s">
        <v>142</v>
      </c>
      <c r="C74" s="20">
        <f t="shared" si="1"/>
        <v>0</v>
      </c>
      <c r="D74" s="20">
        <f t="shared" si="1"/>
        <v>0</v>
      </c>
      <c r="E74" s="20">
        <f t="shared" si="1"/>
        <v>0</v>
      </c>
      <c r="F74" s="20">
        <f t="shared" si="1"/>
        <v>0</v>
      </c>
      <c r="G74" s="21">
        <f t="shared" si="1"/>
        <v>0</v>
      </c>
      <c r="H74" s="22">
        <f t="shared" si="1"/>
        <v>2756.4700000000003</v>
      </c>
      <c r="I74" s="21">
        <f t="shared" si="1"/>
        <v>3223.8700000000003</v>
      </c>
    </row>
    <row r="75" spans="1:9" x14ac:dyDescent="0.25">
      <c r="A75" s="24"/>
      <c r="B75" s="23" t="s">
        <v>26</v>
      </c>
      <c r="C75" s="20">
        <f t="shared" si="1"/>
        <v>22424.44</v>
      </c>
      <c r="D75" s="20">
        <f t="shared" si="1"/>
        <v>20559.439999999999</v>
      </c>
      <c r="E75" s="20">
        <f t="shared" si="1"/>
        <v>0</v>
      </c>
      <c r="F75" s="20">
        <f t="shared" si="1"/>
        <v>0</v>
      </c>
      <c r="G75" s="21">
        <f t="shared" si="1"/>
        <v>0</v>
      </c>
      <c r="H75" s="22">
        <f t="shared" si="1"/>
        <v>0</v>
      </c>
      <c r="I75" s="21">
        <f t="shared" si="1"/>
        <v>0</v>
      </c>
    </row>
    <row r="76" spans="1:9" x14ac:dyDescent="0.25">
      <c r="A76" s="24"/>
      <c r="B76" s="23" t="s">
        <v>28</v>
      </c>
      <c r="C76" s="20">
        <f t="shared" si="1"/>
        <v>0</v>
      </c>
      <c r="D76" s="20">
        <f t="shared" si="1"/>
        <v>0</v>
      </c>
      <c r="E76" s="20">
        <f t="shared" si="1"/>
        <v>23839.230000000003</v>
      </c>
      <c r="F76" s="20">
        <f t="shared" si="1"/>
        <v>40021.800000000003</v>
      </c>
      <c r="G76" s="21">
        <f t="shared" si="1"/>
        <v>111212.16</v>
      </c>
      <c r="H76" s="22">
        <f t="shared" si="1"/>
        <v>43662.65</v>
      </c>
      <c r="I76" s="21">
        <f t="shared" si="1"/>
        <v>132202.81</v>
      </c>
    </row>
    <row r="77" spans="1:9" x14ac:dyDescent="0.25">
      <c r="A77" s="24"/>
      <c r="B77" s="23" t="s">
        <v>31</v>
      </c>
      <c r="C77" s="20">
        <f t="shared" si="1"/>
        <v>0</v>
      </c>
      <c r="D77" s="20">
        <f t="shared" si="1"/>
        <v>0</v>
      </c>
      <c r="E77" s="20">
        <f t="shared" si="1"/>
        <v>0</v>
      </c>
      <c r="F77" s="20">
        <f t="shared" si="1"/>
        <v>0</v>
      </c>
      <c r="G77" s="21">
        <f t="shared" si="1"/>
        <v>11.91</v>
      </c>
      <c r="H77" s="22">
        <f t="shared" si="1"/>
        <v>0</v>
      </c>
      <c r="I77" s="21">
        <f t="shared" si="1"/>
        <v>0</v>
      </c>
    </row>
    <row r="78" spans="1:9" x14ac:dyDescent="0.25">
      <c r="A78" s="24"/>
      <c r="B78" s="23" t="s">
        <v>32</v>
      </c>
      <c r="C78" s="20">
        <f t="shared" si="1"/>
        <v>20759.349999999999</v>
      </c>
      <c r="D78" s="20">
        <f t="shared" si="1"/>
        <v>31569.96</v>
      </c>
      <c r="E78" s="20">
        <f t="shared" si="1"/>
        <v>43897.520000000004</v>
      </c>
      <c r="F78" s="20">
        <f t="shared" si="1"/>
        <v>16634.989999999998</v>
      </c>
      <c r="G78" s="21">
        <f t="shared" si="1"/>
        <v>0</v>
      </c>
      <c r="H78" s="22">
        <f t="shared" si="1"/>
        <v>0</v>
      </c>
      <c r="I78" s="21">
        <f t="shared" si="1"/>
        <v>0</v>
      </c>
    </row>
    <row r="79" spans="1:9" x14ac:dyDescent="0.25">
      <c r="A79" s="24"/>
      <c r="B79" s="23" t="s">
        <v>34</v>
      </c>
      <c r="C79" s="20">
        <f t="shared" si="1"/>
        <v>0</v>
      </c>
      <c r="D79" s="20">
        <f t="shared" si="1"/>
        <v>0</v>
      </c>
      <c r="E79" s="20">
        <f t="shared" si="1"/>
        <v>0</v>
      </c>
      <c r="F79" s="20">
        <f t="shared" si="1"/>
        <v>36097.449999999997</v>
      </c>
      <c r="G79" s="21">
        <f t="shared" si="1"/>
        <v>85213.52</v>
      </c>
      <c r="H79" s="22">
        <f t="shared" si="1"/>
        <v>27128.02</v>
      </c>
      <c r="I79" s="21">
        <f t="shared" si="1"/>
        <v>104692.83000000002</v>
      </c>
    </row>
    <row r="80" spans="1:9" x14ac:dyDescent="0.25">
      <c r="A80" s="24"/>
      <c r="B80" s="23" t="s">
        <v>35</v>
      </c>
      <c r="C80" s="20">
        <f t="shared" si="1"/>
        <v>157.57999999999998</v>
      </c>
      <c r="D80" s="20">
        <f t="shared" si="1"/>
        <v>336.7</v>
      </c>
      <c r="E80" s="20">
        <f t="shared" si="1"/>
        <v>99.350000000000009</v>
      </c>
      <c r="F80" s="20">
        <f t="shared" si="1"/>
        <v>0</v>
      </c>
      <c r="G80" s="21">
        <f t="shared" si="1"/>
        <v>0</v>
      </c>
      <c r="H80" s="22">
        <f t="shared" si="1"/>
        <v>0</v>
      </c>
      <c r="I80" s="21">
        <f t="shared" si="1"/>
        <v>0</v>
      </c>
    </row>
    <row r="81" spans="1:12" x14ac:dyDescent="0.25">
      <c r="A81" s="24" t="s">
        <v>139</v>
      </c>
      <c r="B81" s="23" t="s">
        <v>39</v>
      </c>
      <c r="C81" s="20">
        <f t="shared" ref="C81:I95" si="2">SUMIF($A$1:$A$67,$B81,C$1:C$67)</f>
        <v>11240.830000000002</v>
      </c>
      <c r="D81" s="20">
        <f t="shared" si="2"/>
        <v>6410.3899999999994</v>
      </c>
      <c r="E81" s="20">
        <f t="shared" si="2"/>
        <v>0</v>
      </c>
      <c r="F81" s="20">
        <f t="shared" si="2"/>
        <v>0</v>
      </c>
      <c r="G81" s="21">
        <f t="shared" si="2"/>
        <v>0</v>
      </c>
      <c r="H81" s="22">
        <f t="shared" si="2"/>
        <v>0</v>
      </c>
      <c r="I81" s="21">
        <f t="shared" si="2"/>
        <v>0</v>
      </c>
    </row>
    <row r="82" spans="1:12" x14ac:dyDescent="0.25">
      <c r="A82" s="24" t="s">
        <v>140</v>
      </c>
      <c r="B82" s="23" t="s">
        <v>143</v>
      </c>
      <c r="C82" s="20">
        <f t="shared" si="2"/>
        <v>0</v>
      </c>
      <c r="D82" s="20">
        <f t="shared" si="2"/>
        <v>0</v>
      </c>
      <c r="E82" s="20">
        <f t="shared" si="2"/>
        <v>0</v>
      </c>
      <c r="F82" s="20">
        <f t="shared" si="2"/>
        <v>0</v>
      </c>
      <c r="G82" s="21">
        <f t="shared" si="2"/>
        <v>0</v>
      </c>
      <c r="H82" s="22">
        <f t="shared" si="2"/>
        <v>2396.7999999999997</v>
      </c>
      <c r="I82" s="21">
        <f t="shared" si="2"/>
        <v>5600</v>
      </c>
    </row>
    <row r="83" spans="1:12" x14ac:dyDescent="0.25">
      <c r="A83" s="24"/>
      <c r="B83" s="23" t="s">
        <v>41</v>
      </c>
      <c r="C83" s="20">
        <f t="shared" si="2"/>
        <v>0</v>
      </c>
      <c r="D83" s="20">
        <f t="shared" si="2"/>
        <v>5098.8500000000004</v>
      </c>
      <c r="E83" s="20">
        <f t="shared" si="2"/>
        <v>15777.980000000001</v>
      </c>
      <c r="F83" s="20">
        <f t="shared" si="2"/>
        <v>18061.169999999998</v>
      </c>
      <c r="G83" s="21">
        <f t="shared" si="2"/>
        <v>5383.0899999999992</v>
      </c>
      <c r="H83" s="22">
        <f t="shared" si="2"/>
        <v>0</v>
      </c>
      <c r="I83" s="21">
        <f t="shared" si="2"/>
        <v>2156</v>
      </c>
    </row>
    <row r="84" spans="1:12" x14ac:dyDescent="0.25">
      <c r="A84" s="24"/>
      <c r="B84" s="23" t="s">
        <v>43</v>
      </c>
      <c r="C84" s="20">
        <f t="shared" si="2"/>
        <v>3334.79</v>
      </c>
      <c r="D84" s="20">
        <f t="shared" si="2"/>
        <v>171.56</v>
      </c>
      <c r="E84" s="20">
        <f t="shared" si="2"/>
        <v>0</v>
      </c>
      <c r="F84" s="20">
        <f t="shared" si="2"/>
        <v>0</v>
      </c>
      <c r="G84" s="21">
        <f t="shared" si="2"/>
        <v>0</v>
      </c>
      <c r="H84" s="22">
        <f t="shared" si="2"/>
        <v>0</v>
      </c>
      <c r="I84" s="21">
        <f t="shared" si="2"/>
        <v>0</v>
      </c>
    </row>
    <row r="85" spans="1:12" x14ac:dyDescent="0.25">
      <c r="A85" s="24"/>
      <c r="B85" s="23" t="s">
        <v>45</v>
      </c>
      <c r="C85" s="20">
        <f t="shared" si="2"/>
        <v>112.83</v>
      </c>
      <c r="D85" s="20">
        <f t="shared" si="2"/>
        <v>384.58000000000004</v>
      </c>
      <c r="E85" s="20">
        <f t="shared" si="2"/>
        <v>1333.01</v>
      </c>
      <c r="F85" s="20">
        <f t="shared" si="2"/>
        <v>5418.4700000000012</v>
      </c>
      <c r="G85" s="21">
        <f t="shared" si="2"/>
        <v>1798.01</v>
      </c>
      <c r="H85" s="22">
        <f t="shared" si="2"/>
        <v>0</v>
      </c>
      <c r="I85" s="21">
        <f t="shared" si="2"/>
        <v>0</v>
      </c>
      <c r="L85" s="14"/>
    </row>
    <row r="86" spans="1:12" x14ac:dyDescent="0.25">
      <c r="A86" s="24"/>
      <c r="B86" s="23" t="s">
        <v>47</v>
      </c>
      <c r="C86" s="20">
        <f t="shared" si="2"/>
        <v>0</v>
      </c>
      <c r="D86" s="20">
        <f t="shared" si="2"/>
        <v>0</v>
      </c>
      <c r="E86" s="20">
        <f t="shared" si="2"/>
        <v>0</v>
      </c>
      <c r="F86" s="20">
        <f t="shared" si="2"/>
        <v>0</v>
      </c>
      <c r="G86" s="21">
        <f t="shared" si="2"/>
        <v>66.09</v>
      </c>
      <c r="H86" s="22">
        <f t="shared" si="2"/>
        <v>1068.1300000000001</v>
      </c>
      <c r="I86" s="21">
        <f t="shared" si="2"/>
        <v>2650.19</v>
      </c>
    </row>
    <row r="87" spans="1:12" x14ac:dyDescent="0.25">
      <c r="A87" s="24"/>
      <c r="B87" s="23" t="s">
        <v>48</v>
      </c>
      <c r="C87" s="20">
        <f t="shared" si="2"/>
        <v>6938.1100000000006</v>
      </c>
      <c r="D87" s="20">
        <f t="shared" si="2"/>
        <v>8813.17</v>
      </c>
      <c r="E87" s="20">
        <f t="shared" si="2"/>
        <v>11746.030000000002</v>
      </c>
      <c r="F87" s="20">
        <f t="shared" si="2"/>
        <v>4209.7</v>
      </c>
      <c r="G87" s="21">
        <f t="shared" si="2"/>
        <v>0</v>
      </c>
      <c r="H87" s="22">
        <f t="shared" si="2"/>
        <v>0</v>
      </c>
      <c r="I87" s="21">
        <f t="shared" si="2"/>
        <v>0</v>
      </c>
    </row>
    <row r="88" spans="1:12" x14ac:dyDescent="0.25">
      <c r="A88" s="24"/>
      <c r="B88" s="23" t="s">
        <v>49</v>
      </c>
      <c r="C88" s="20">
        <f t="shared" si="2"/>
        <v>0</v>
      </c>
      <c r="D88" s="20">
        <f t="shared" si="2"/>
        <v>0</v>
      </c>
      <c r="E88" s="20">
        <f t="shared" si="2"/>
        <v>0</v>
      </c>
      <c r="F88" s="20">
        <f t="shared" si="2"/>
        <v>6237.27</v>
      </c>
      <c r="G88" s="21">
        <f t="shared" si="2"/>
        <v>8740.1700000000019</v>
      </c>
      <c r="H88" s="22">
        <f t="shared" si="2"/>
        <v>1175.1599999999999</v>
      </c>
      <c r="I88" s="21">
        <f t="shared" si="2"/>
        <v>5145.7199999999993</v>
      </c>
    </row>
    <row r="89" spans="1:12" x14ac:dyDescent="0.25">
      <c r="A89" s="24"/>
      <c r="B89" s="23" t="s">
        <v>50</v>
      </c>
      <c r="C89" s="20">
        <f t="shared" si="2"/>
        <v>46981.040000000008</v>
      </c>
      <c r="D89" s="20">
        <f t="shared" si="2"/>
        <v>10228.729999999996</v>
      </c>
      <c r="E89" s="20">
        <f t="shared" si="2"/>
        <v>0</v>
      </c>
      <c r="F89" s="20">
        <f t="shared" si="2"/>
        <v>0</v>
      </c>
      <c r="G89" s="21">
        <f t="shared" si="2"/>
        <v>0</v>
      </c>
      <c r="H89" s="22">
        <f t="shared" si="2"/>
        <v>0</v>
      </c>
      <c r="I89" s="21">
        <f t="shared" si="2"/>
        <v>0</v>
      </c>
    </row>
    <row r="90" spans="1:12" x14ac:dyDescent="0.25">
      <c r="A90" s="24"/>
      <c r="B90" s="23" t="s">
        <v>52</v>
      </c>
      <c r="C90" s="20">
        <f t="shared" si="2"/>
        <v>0</v>
      </c>
      <c r="D90" s="20">
        <f t="shared" si="2"/>
        <v>24622.350000000002</v>
      </c>
      <c r="E90" s="20">
        <f t="shared" si="2"/>
        <v>26862.02</v>
      </c>
      <c r="F90" s="20">
        <f t="shared" si="2"/>
        <v>20683.21</v>
      </c>
      <c r="G90" s="21">
        <f t="shared" si="2"/>
        <v>19331</v>
      </c>
      <c r="H90" s="22">
        <f t="shared" si="2"/>
        <v>0</v>
      </c>
      <c r="I90" s="21">
        <f t="shared" si="2"/>
        <v>3483.0400215387344</v>
      </c>
    </row>
    <row r="91" spans="1:12" x14ac:dyDescent="0.25">
      <c r="A91" s="24"/>
      <c r="B91" s="23" t="s">
        <v>144</v>
      </c>
      <c r="C91" s="20">
        <f t="shared" si="2"/>
        <v>0</v>
      </c>
      <c r="D91" s="20">
        <f t="shared" si="2"/>
        <v>0</v>
      </c>
      <c r="E91" s="20">
        <f t="shared" si="2"/>
        <v>0</v>
      </c>
      <c r="F91" s="20">
        <f t="shared" si="2"/>
        <v>0</v>
      </c>
      <c r="G91" s="21">
        <f t="shared" si="2"/>
        <v>0</v>
      </c>
      <c r="H91" s="22">
        <f t="shared" si="2"/>
        <v>6124</v>
      </c>
      <c r="I91" s="21">
        <f t="shared" si="2"/>
        <v>14484.990002632141</v>
      </c>
    </row>
    <row r="92" spans="1:12" x14ac:dyDescent="0.25">
      <c r="A92" s="24"/>
      <c r="B92" s="23" t="s">
        <v>54</v>
      </c>
      <c r="C92" s="20">
        <f t="shared" si="2"/>
        <v>48210.239999999998</v>
      </c>
      <c r="D92" s="20">
        <f t="shared" si="2"/>
        <v>17685.73</v>
      </c>
      <c r="E92" s="20">
        <f t="shared" si="2"/>
        <v>0</v>
      </c>
      <c r="F92" s="20">
        <f t="shared" si="2"/>
        <v>0</v>
      </c>
      <c r="G92" s="21">
        <f t="shared" si="2"/>
        <v>0</v>
      </c>
      <c r="H92" s="22">
        <f t="shared" si="2"/>
        <v>0</v>
      </c>
      <c r="I92" s="21">
        <f t="shared" si="2"/>
        <v>0</v>
      </c>
    </row>
    <row r="93" spans="1:12" x14ac:dyDescent="0.25">
      <c r="A93" s="24"/>
      <c r="B93" s="23" t="s">
        <v>56</v>
      </c>
      <c r="C93" s="20">
        <f t="shared" si="2"/>
        <v>0</v>
      </c>
      <c r="D93" s="20">
        <f t="shared" si="2"/>
        <v>30939.440000000002</v>
      </c>
      <c r="E93" s="20">
        <f t="shared" si="2"/>
        <v>47942.9</v>
      </c>
      <c r="F93" s="20">
        <f t="shared" si="2"/>
        <v>52554.06</v>
      </c>
      <c r="G93" s="21">
        <f t="shared" si="2"/>
        <v>69092.09</v>
      </c>
      <c r="H93" s="22">
        <f t="shared" si="2"/>
        <v>0</v>
      </c>
      <c r="I93" s="21">
        <f t="shared" si="2"/>
        <v>21415.26</v>
      </c>
    </row>
    <row r="94" spans="1:12" x14ac:dyDescent="0.25">
      <c r="A94" s="24"/>
      <c r="B94" s="23" t="s">
        <v>155</v>
      </c>
      <c r="C94" s="20">
        <f t="shared" si="2"/>
        <v>0</v>
      </c>
      <c r="D94" s="20">
        <f t="shared" si="2"/>
        <v>0</v>
      </c>
      <c r="E94" s="20">
        <f t="shared" si="2"/>
        <v>0</v>
      </c>
      <c r="F94" s="20">
        <f t="shared" si="2"/>
        <v>0</v>
      </c>
      <c r="G94" s="21">
        <f t="shared" si="2"/>
        <v>0</v>
      </c>
      <c r="H94" s="22">
        <f t="shared" si="2"/>
        <v>31970.944</v>
      </c>
      <c r="I94" s="21">
        <f t="shared" si="2"/>
        <v>43750.534000000007</v>
      </c>
    </row>
    <row r="95" spans="1:12" ht="15.75" thickBot="1" x14ac:dyDescent="0.3">
      <c r="A95" s="24"/>
      <c r="B95" s="23" t="s">
        <v>72</v>
      </c>
      <c r="C95" s="20">
        <f t="shared" si="2"/>
        <v>0</v>
      </c>
      <c r="D95" s="20">
        <f t="shared" si="2"/>
        <v>0</v>
      </c>
      <c r="E95" s="20">
        <f t="shared" si="2"/>
        <v>0</v>
      </c>
      <c r="F95" s="20">
        <f t="shared" si="2"/>
        <v>497.4</v>
      </c>
      <c r="G95" s="21">
        <f t="shared" si="2"/>
        <v>627.53</v>
      </c>
      <c r="H95" s="22">
        <f t="shared" si="2"/>
        <v>352.036</v>
      </c>
      <c r="I95" s="21">
        <f t="shared" si="2"/>
        <v>721.14599999999996</v>
      </c>
    </row>
    <row r="96" spans="1:12" s="14" customFormat="1" ht="15.75" thickBot="1" x14ac:dyDescent="0.3">
      <c r="A96" s="25"/>
      <c r="B96" s="26" t="s">
        <v>141</v>
      </c>
      <c r="C96" s="27">
        <f t="shared" ref="C96:I96" si="3">SUM(C67:C95)</f>
        <v>169070.25</v>
      </c>
      <c r="D96" s="27">
        <f t="shared" si="3"/>
        <v>174464.23499999999</v>
      </c>
      <c r="E96" s="27">
        <f t="shared" si="3"/>
        <v>196264.3</v>
      </c>
      <c r="F96" s="27">
        <f t="shared" si="3"/>
        <v>216579.74</v>
      </c>
      <c r="G96" s="27">
        <f t="shared" si="3"/>
        <v>324282.54000000004</v>
      </c>
      <c r="H96" s="27">
        <f t="shared" si="3"/>
        <v>122151.98000000001</v>
      </c>
      <c r="I96" s="28">
        <f t="shared" si="3"/>
        <v>356776.3100241709</v>
      </c>
      <c r="J96" s="29"/>
      <c r="L96"/>
    </row>
    <row r="98" spans="2:9" x14ac:dyDescent="0.25">
      <c r="C98" s="40"/>
      <c r="D98" s="40"/>
      <c r="E98" s="40"/>
      <c r="F98" s="40"/>
      <c r="G98" s="40"/>
      <c r="H98" s="40"/>
      <c r="I98" s="40"/>
    </row>
    <row r="99" spans="2:9" x14ac:dyDescent="0.25">
      <c r="B99" s="40"/>
      <c r="C99" s="40"/>
      <c r="D99" s="40"/>
      <c r="E99" s="40"/>
      <c r="F99" s="40"/>
      <c r="G99" s="40"/>
      <c r="H99" s="40"/>
      <c r="I99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CD25-A025-4361-82B8-EDE6663AA080}">
  <dimension ref="A1:K124"/>
  <sheetViews>
    <sheetView workbookViewId="0">
      <pane xSplit="3" ySplit="1" topLeftCell="D107" activePane="bottomRight" state="frozen"/>
      <selection pane="topRight" activeCell="D1" sqref="D1"/>
      <selection pane="bottomLeft" activeCell="A2" sqref="A2"/>
      <selection pane="bottomRight" activeCell="C123" sqref="C123:I124"/>
    </sheetView>
  </sheetViews>
  <sheetFormatPr defaultRowHeight="15" x14ac:dyDescent="0.25"/>
  <cols>
    <col min="1" max="1" width="24.5703125" bestFit="1" customWidth="1"/>
    <col min="2" max="2" width="33.42578125" bestFit="1" customWidth="1"/>
    <col min="3" max="9" width="12.42578125" bestFit="1" customWidth="1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" t="s">
        <v>0</v>
      </c>
      <c r="B2" s="2" t="s">
        <v>2</v>
      </c>
      <c r="C2" s="4">
        <v>21681.86</v>
      </c>
      <c r="D2" s="4">
        <v>17605.249999999996</v>
      </c>
      <c r="E2" s="4">
        <v>13671.92</v>
      </c>
      <c r="F2" s="4">
        <v>0</v>
      </c>
      <c r="G2" s="5">
        <v>0</v>
      </c>
      <c r="H2" s="4"/>
      <c r="I2" s="5">
        <v>0</v>
      </c>
    </row>
    <row r="3" spans="1:9" x14ac:dyDescent="0.25">
      <c r="A3" s="1" t="s">
        <v>0</v>
      </c>
      <c r="B3" s="2" t="s">
        <v>5</v>
      </c>
      <c r="C3" s="4">
        <v>14752.179999999998</v>
      </c>
      <c r="D3" s="4">
        <v>-12.24</v>
      </c>
      <c r="E3" s="4">
        <v>0</v>
      </c>
      <c r="F3" s="4">
        <v>0</v>
      </c>
      <c r="G3" s="5">
        <v>0</v>
      </c>
      <c r="H3" s="4"/>
      <c r="I3" s="5">
        <v>0</v>
      </c>
    </row>
    <row r="4" spans="1:9" x14ac:dyDescent="0.25">
      <c r="A4" s="1" t="s">
        <v>7</v>
      </c>
      <c r="B4" s="2" t="s">
        <v>2</v>
      </c>
      <c r="C4" s="4">
        <v>0</v>
      </c>
      <c r="D4" s="4">
        <v>0</v>
      </c>
      <c r="E4" s="4">
        <v>1498.5100000000002</v>
      </c>
      <c r="F4" s="4">
        <v>22349.07</v>
      </c>
      <c r="G4" s="5">
        <v>19486.550000000003</v>
      </c>
      <c r="H4" s="4">
        <v>2350.9</v>
      </c>
      <c r="I4" s="5">
        <v>23706.81</v>
      </c>
    </row>
    <row r="5" spans="1:9" x14ac:dyDescent="0.25">
      <c r="A5" s="1" t="s">
        <v>8</v>
      </c>
      <c r="B5" s="2" t="s">
        <v>10</v>
      </c>
      <c r="C5" s="4"/>
      <c r="D5" s="4"/>
      <c r="E5" s="4"/>
      <c r="F5" s="4"/>
      <c r="G5" s="5">
        <v>0</v>
      </c>
      <c r="H5" s="4"/>
      <c r="I5" s="5">
        <v>4291.58</v>
      </c>
    </row>
    <row r="6" spans="1:9" x14ac:dyDescent="0.25">
      <c r="A6" s="1" t="s">
        <v>8</v>
      </c>
      <c r="B6" s="2" t="s">
        <v>11</v>
      </c>
      <c r="C6" s="4">
        <v>0</v>
      </c>
      <c r="D6" s="4">
        <v>4232.09</v>
      </c>
      <c r="E6" s="4">
        <v>8067.66</v>
      </c>
      <c r="F6" s="4">
        <v>15523.789999999997</v>
      </c>
      <c r="G6" s="5">
        <v>14178.380000000001</v>
      </c>
      <c r="H6" s="4"/>
      <c r="I6" s="5">
        <v>1402.2399999999998</v>
      </c>
    </row>
    <row r="7" spans="1:9" x14ac:dyDescent="0.25">
      <c r="A7" s="1" t="s">
        <v>154</v>
      </c>
      <c r="B7" s="2" t="s">
        <v>10</v>
      </c>
      <c r="C7" s="4"/>
      <c r="D7" s="4"/>
      <c r="E7" s="4"/>
      <c r="F7" s="4"/>
      <c r="G7" s="5">
        <v>0</v>
      </c>
      <c r="H7" s="4">
        <v>715.87</v>
      </c>
      <c r="I7" s="5">
        <v>1835.2800000000002</v>
      </c>
    </row>
    <row r="8" spans="1:9" x14ac:dyDescent="0.25">
      <c r="A8" s="1" t="s">
        <v>154</v>
      </c>
      <c r="B8" s="2" t="s">
        <v>164</v>
      </c>
      <c r="C8" s="4"/>
      <c r="D8" s="4"/>
      <c r="E8" s="4"/>
      <c r="F8" s="4"/>
      <c r="G8" s="5">
        <v>0</v>
      </c>
      <c r="H8" s="4">
        <v>1073.06</v>
      </c>
      <c r="I8" s="5">
        <v>1291.0999999999999</v>
      </c>
    </row>
    <row r="9" spans="1:9" x14ac:dyDescent="0.25">
      <c r="A9" s="1" t="s">
        <v>154</v>
      </c>
      <c r="B9" s="2" t="s">
        <v>11</v>
      </c>
      <c r="C9" s="4"/>
      <c r="D9" s="4"/>
      <c r="E9" s="4"/>
      <c r="F9" s="4"/>
      <c r="G9" s="5">
        <v>0</v>
      </c>
      <c r="H9" s="4">
        <v>6358.93</v>
      </c>
      <c r="I9" s="5">
        <v>6470.83</v>
      </c>
    </row>
    <row r="10" spans="1:9" x14ac:dyDescent="0.25">
      <c r="A10" s="1" t="s">
        <v>13</v>
      </c>
      <c r="B10" s="2" t="s">
        <v>14</v>
      </c>
      <c r="C10" s="4">
        <v>1018.3100000000001</v>
      </c>
      <c r="D10" s="4">
        <v>2525.96</v>
      </c>
      <c r="E10" s="4">
        <v>2628.4199999999996</v>
      </c>
      <c r="F10" s="4">
        <v>0</v>
      </c>
      <c r="G10" s="5">
        <v>0</v>
      </c>
      <c r="H10" s="4"/>
      <c r="I10" s="5">
        <v>0</v>
      </c>
    </row>
    <row r="11" spans="1:9" x14ac:dyDescent="0.25">
      <c r="A11" s="1" t="s">
        <v>13</v>
      </c>
      <c r="B11" s="2" t="s">
        <v>15</v>
      </c>
      <c r="C11" s="4">
        <v>3925.1199999999994</v>
      </c>
      <c r="D11" s="4">
        <v>1909.04</v>
      </c>
      <c r="E11" s="4">
        <v>3152.2</v>
      </c>
      <c r="F11" s="4">
        <v>0</v>
      </c>
      <c r="G11" s="5">
        <v>0</v>
      </c>
      <c r="H11" s="4"/>
      <c r="I11" s="5">
        <v>0</v>
      </c>
    </row>
    <row r="12" spans="1:9" x14ac:dyDescent="0.25">
      <c r="A12" s="1" t="s">
        <v>13</v>
      </c>
      <c r="B12" s="2" t="s">
        <v>63</v>
      </c>
      <c r="C12" s="4">
        <v>1713.1999999999998</v>
      </c>
      <c r="D12" s="4">
        <v>0</v>
      </c>
      <c r="E12" s="4">
        <v>951.5</v>
      </c>
      <c r="F12" s="4">
        <v>0</v>
      </c>
      <c r="G12" s="5">
        <v>0</v>
      </c>
      <c r="H12" s="4"/>
      <c r="I12" s="5">
        <v>0</v>
      </c>
    </row>
    <row r="13" spans="1:9" x14ac:dyDescent="0.25">
      <c r="A13" s="1" t="s">
        <v>13</v>
      </c>
      <c r="B13" s="2" t="s">
        <v>64</v>
      </c>
      <c r="C13" s="4">
        <v>1325.67</v>
      </c>
      <c r="D13" s="4">
        <v>11822.5</v>
      </c>
      <c r="E13" s="4">
        <v>7729.0300000000016</v>
      </c>
      <c r="F13" s="4">
        <v>0</v>
      </c>
      <c r="G13" s="5">
        <v>0</v>
      </c>
      <c r="H13" s="4"/>
      <c r="I13" s="5">
        <v>0</v>
      </c>
    </row>
    <row r="14" spans="1:9" x14ac:dyDescent="0.25">
      <c r="A14" s="1" t="s">
        <v>17</v>
      </c>
      <c r="B14" s="2" t="s">
        <v>14</v>
      </c>
      <c r="C14" s="4">
        <v>0</v>
      </c>
      <c r="D14" s="4">
        <v>0</v>
      </c>
      <c r="E14" s="4">
        <v>1188.73</v>
      </c>
      <c r="F14" s="4">
        <v>5861.54</v>
      </c>
      <c r="G14" s="5">
        <v>4331.82</v>
      </c>
      <c r="H14" s="4">
        <v>1218.29</v>
      </c>
      <c r="I14" s="5">
        <v>5344.41</v>
      </c>
    </row>
    <row r="15" spans="1:9" x14ac:dyDescent="0.25">
      <c r="A15" s="1" t="s">
        <v>17</v>
      </c>
      <c r="B15" s="2" t="s">
        <v>2</v>
      </c>
      <c r="C15" s="4">
        <v>0</v>
      </c>
      <c r="D15" s="4">
        <v>0</v>
      </c>
      <c r="E15" s="4">
        <v>0</v>
      </c>
      <c r="F15" s="4">
        <v>396.2</v>
      </c>
      <c r="G15" s="5">
        <v>3262.4700000000003</v>
      </c>
      <c r="H15" s="4">
        <v>3429.49</v>
      </c>
      <c r="I15" s="5">
        <v>12050.28</v>
      </c>
    </row>
    <row r="16" spans="1:9" x14ac:dyDescent="0.25">
      <c r="A16" s="1" t="s">
        <v>17</v>
      </c>
      <c r="B16" s="2" t="s">
        <v>15</v>
      </c>
      <c r="C16" s="4">
        <v>0</v>
      </c>
      <c r="D16" s="4">
        <v>0</v>
      </c>
      <c r="E16" s="4">
        <v>996.31000000000017</v>
      </c>
      <c r="F16" s="4">
        <v>1764.6100000000001</v>
      </c>
      <c r="G16" s="5">
        <v>962.34999999999991</v>
      </c>
      <c r="H16" s="4">
        <v>339.08</v>
      </c>
      <c r="I16" s="5">
        <v>682.58999999999992</v>
      </c>
    </row>
    <row r="17" spans="1:9" x14ac:dyDescent="0.25">
      <c r="A17" s="1" t="s">
        <v>17</v>
      </c>
      <c r="B17" s="2" t="s">
        <v>63</v>
      </c>
      <c r="C17" s="4">
        <v>0</v>
      </c>
      <c r="D17" s="4">
        <v>0</v>
      </c>
      <c r="E17" s="4">
        <v>295.3</v>
      </c>
      <c r="F17" s="4">
        <v>0</v>
      </c>
      <c r="G17" s="5">
        <v>1585.06</v>
      </c>
      <c r="H17" s="4"/>
      <c r="I17" s="5">
        <v>916.73</v>
      </c>
    </row>
    <row r="18" spans="1:9" x14ac:dyDescent="0.25">
      <c r="A18" s="1" t="s">
        <v>17</v>
      </c>
      <c r="B18" s="2" t="s">
        <v>64</v>
      </c>
      <c r="C18" s="4">
        <v>0</v>
      </c>
      <c r="D18" s="4">
        <v>0</v>
      </c>
      <c r="E18" s="4">
        <v>3310.8500000000004</v>
      </c>
      <c r="F18" s="4">
        <v>11707.119999999999</v>
      </c>
      <c r="G18" s="5">
        <v>1031.19</v>
      </c>
      <c r="H18" s="4"/>
      <c r="I18" s="5">
        <v>0</v>
      </c>
    </row>
    <row r="19" spans="1:9" x14ac:dyDescent="0.25">
      <c r="A19" s="1" t="s">
        <v>18</v>
      </c>
      <c r="B19" s="2" t="s">
        <v>2</v>
      </c>
      <c r="C19" s="4">
        <v>62.66</v>
      </c>
      <c r="D19" s="4">
        <v>119.96</v>
      </c>
      <c r="E19" s="4">
        <v>0</v>
      </c>
      <c r="F19" s="4">
        <v>0</v>
      </c>
      <c r="G19" s="5">
        <v>0</v>
      </c>
      <c r="H19" s="4"/>
      <c r="I19" s="5">
        <v>0</v>
      </c>
    </row>
    <row r="20" spans="1:9" x14ac:dyDescent="0.25">
      <c r="A20" s="1" t="s">
        <v>18</v>
      </c>
      <c r="B20" s="2" t="s">
        <v>15</v>
      </c>
      <c r="C20" s="4">
        <v>3256.7300000000005</v>
      </c>
      <c r="D20" s="4">
        <v>1589.71</v>
      </c>
      <c r="E20" s="4">
        <v>1114.3799999999999</v>
      </c>
      <c r="F20" s="4">
        <v>0</v>
      </c>
      <c r="G20" s="5">
        <v>0</v>
      </c>
      <c r="H20" s="4"/>
      <c r="I20" s="5">
        <v>0</v>
      </c>
    </row>
    <row r="21" spans="1:9" x14ac:dyDescent="0.25">
      <c r="A21" s="1" t="s">
        <v>25</v>
      </c>
      <c r="B21" s="2" t="s">
        <v>2</v>
      </c>
      <c r="C21" s="4"/>
      <c r="D21" s="4"/>
      <c r="E21" s="4"/>
      <c r="F21" s="4">
        <v>0</v>
      </c>
      <c r="G21" s="5">
        <v>273.08999999999997</v>
      </c>
      <c r="H21" s="4">
        <v>17.97</v>
      </c>
      <c r="I21" s="5">
        <v>1756.1699999999998</v>
      </c>
    </row>
    <row r="22" spans="1:9" x14ac:dyDescent="0.25">
      <c r="A22" s="1" t="s">
        <v>73</v>
      </c>
      <c r="B22" s="2" t="s">
        <v>74</v>
      </c>
      <c r="C22" s="4">
        <v>0</v>
      </c>
      <c r="D22" s="4">
        <v>5321.42</v>
      </c>
      <c r="E22" s="4">
        <v>9568.9700000000012</v>
      </c>
      <c r="F22" s="4">
        <v>10870.61</v>
      </c>
      <c r="G22" s="5">
        <v>8908.69</v>
      </c>
      <c r="H22" s="4"/>
      <c r="I22" s="5">
        <v>0</v>
      </c>
    </row>
    <row r="23" spans="1:9" x14ac:dyDescent="0.25">
      <c r="A23" s="1" t="s">
        <v>142</v>
      </c>
      <c r="B23" s="2" t="s">
        <v>74</v>
      </c>
      <c r="C23" s="4"/>
      <c r="D23" s="4"/>
      <c r="E23" s="4"/>
      <c r="F23" s="4"/>
      <c r="G23" s="5">
        <v>0</v>
      </c>
      <c r="H23" s="4"/>
      <c r="I23" s="5">
        <v>8941.8799999999992</v>
      </c>
    </row>
    <row r="24" spans="1:9" x14ac:dyDescent="0.25">
      <c r="A24" s="1" t="s">
        <v>142</v>
      </c>
      <c r="B24" s="2" t="s">
        <v>90</v>
      </c>
      <c r="C24" s="4"/>
      <c r="D24" s="4"/>
      <c r="E24" s="4"/>
      <c r="F24" s="4"/>
      <c r="G24" s="5">
        <v>0</v>
      </c>
      <c r="H24" s="4">
        <v>2502.52</v>
      </c>
      <c r="I24" s="5">
        <v>3248.52</v>
      </c>
    </row>
    <row r="25" spans="1:9" x14ac:dyDescent="0.25">
      <c r="A25" s="1" t="s">
        <v>26</v>
      </c>
      <c r="B25" s="2" t="s">
        <v>2</v>
      </c>
      <c r="C25" s="4">
        <v>87133.819999999992</v>
      </c>
      <c r="D25" s="4">
        <v>80379.12999999999</v>
      </c>
      <c r="E25" s="4">
        <v>0</v>
      </c>
      <c r="F25" s="4">
        <v>0</v>
      </c>
      <c r="G25" s="5">
        <v>0</v>
      </c>
      <c r="H25" s="4"/>
      <c r="I25" s="5">
        <v>0</v>
      </c>
    </row>
    <row r="26" spans="1:9" x14ac:dyDescent="0.25">
      <c r="A26" s="1" t="s">
        <v>26</v>
      </c>
      <c r="B26" s="2" t="s">
        <v>15</v>
      </c>
      <c r="C26" s="4">
        <v>75602.490000000005</v>
      </c>
      <c r="D26" s="4">
        <v>63397.26</v>
      </c>
      <c r="E26" s="4">
        <v>0</v>
      </c>
      <c r="F26" s="4">
        <v>0</v>
      </c>
      <c r="G26" s="5">
        <v>0</v>
      </c>
      <c r="H26" s="4"/>
      <c r="I26" s="5">
        <v>0</v>
      </c>
    </row>
    <row r="27" spans="1:9" x14ac:dyDescent="0.25">
      <c r="A27" s="1" t="s">
        <v>26</v>
      </c>
      <c r="B27" s="2" t="s">
        <v>27</v>
      </c>
      <c r="C27" s="4">
        <v>3709.6900000000005</v>
      </c>
      <c r="D27" s="4">
        <v>3751.2000000000003</v>
      </c>
      <c r="E27" s="4">
        <v>0</v>
      </c>
      <c r="F27" s="4">
        <v>0</v>
      </c>
      <c r="G27" s="5">
        <v>0</v>
      </c>
      <c r="H27" s="4"/>
      <c r="I27" s="5">
        <v>0</v>
      </c>
    </row>
    <row r="28" spans="1:9" x14ac:dyDescent="0.25">
      <c r="A28" s="1" t="s">
        <v>26</v>
      </c>
      <c r="B28" s="2" t="s">
        <v>75</v>
      </c>
      <c r="C28" s="4">
        <v>1248</v>
      </c>
      <c r="D28" s="4">
        <v>0</v>
      </c>
      <c r="E28" s="4">
        <v>0</v>
      </c>
      <c r="F28" s="4">
        <v>0</v>
      </c>
      <c r="G28" s="5">
        <v>0</v>
      </c>
      <c r="H28" s="4"/>
      <c r="I28" s="5">
        <v>0</v>
      </c>
    </row>
    <row r="29" spans="1:9" x14ac:dyDescent="0.25">
      <c r="A29" s="1" t="s">
        <v>28</v>
      </c>
      <c r="B29" s="2" t="s">
        <v>2</v>
      </c>
      <c r="C29" s="4">
        <v>0</v>
      </c>
      <c r="D29" s="4">
        <v>0</v>
      </c>
      <c r="E29" s="4">
        <v>68463.989999999991</v>
      </c>
      <c r="F29" s="4">
        <v>83396.509999999995</v>
      </c>
      <c r="G29" s="5">
        <v>82758.280000000013</v>
      </c>
      <c r="H29" s="4">
        <v>25574.33</v>
      </c>
      <c r="I29" s="5">
        <v>100253.38</v>
      </c>
    </row>
    <row r="30" spans="1:9" x14ac:dyDescent="0.25">
      <c r="A30" s="1" t="s">
        <v>28</v>
      </c>
      <c r="B30" s="2" t="s">
        <v>15</v>
      </c>
      <c r="C30" s="4">
        <v>0</v>
      </c>
      <c r="D30" s="4">
        <v>0</v>
      </c>
      <c r="E30" s="4">
        <v>60437.57</v>
      </c>
      <c r="F30" s="4">
        <v>50314.34</v>
      </c>
      <c r="G30" s="5">
        <v>46502.600000000006</v>
      </c>
      <c r="H30" s="4">
        <v>10265.099999999999</v>
      </c>
      <c r="I30" s="5">
        <v>53524.479999999996</v>
      </c>
    </row>
    <row r="31" spans="1:9" x14ac:dyDescent="0.25">
      <c r="A31" s="1" t="s">
        <v>30</v>
      </c>
      <c r="B31" s="2" t="s">
        <v>76</v>
      </c>
      <c r="C31" s="4">
        <v>13687.09</v>
      </c>
      <c r="D31" s="4">
        <v>0</v>
      </c>
      <c r="E31" s="4">
        <v>0</v>
      </c>
      <c r="F31" s="4">
        <v>0</v>
      </c>
      <c r="G31" s="5">
        <v>0</v>
      </c>
      <c r="H31" s="4"/>
      <c r="I31" s="5">
        <v>0</v>
      </c>
    </row>
    <row r="32" spans="1:9" x14ac:dyDescent="0.25">
      <c r="A32" s="1" t="s">
        <v>30</v>
      </c>
      <c r="B32" s="2" t="s">
        <v>77</v>
      </c>
      <c r="C32" s="4">
        <v>26650.23</v>
      </c>
      <c r="D32" s="4">
        <v>0</v>
      </c>
      <c r="E32" s="4">
        <v>0</v>
      </c>
      <c r="F32" s="4">
        <v>0</v>
      </c>
      <c r="G32" s="5">
        <v>0</v>
      </c>
      <c r="H32" s="4"/>
      <c r="I32" s="5">
        <v>0</v>
      </c>
    </row>
    <row r="33" spans="1:9" x14ac:dyDescent="0.25">
      <c r="A33" s="1" t="s">
        <v>30</v>
      </c>
      <c r="B33" s="2" t="s">
        <v>78</v>
      </c>
      <c r="C33" s="4">
        <v>104652.95999999999</v>
      </c>
      <c r="D33" s="4">
        <v>27364.019999999997</v>
      </c>
      <c r="E33" s="4">
        <v>0</v>
      </c>
      <c r="F33" s="4">
        <v>0</v>
      </c>
      <c r="G33" s="5">
        <v>0</v>
      </c>
      <c r="H33" s="4"/>
      <c r="I33" s="5">
        <v>0</v>
      </c>
    </row>
    <row r="34" spans="1:9" x14ac:dyDescent="0.25">
      <c r="A34" s="1" t="s">
        <v>31</v>
      </c>
      <c r="B34" s="2" t="s">
        <v>15</v>
      </c>
      <c r="C34" s="4">
        <v>0</v>
      </c>
      <c r="D34" s="4">
        <v>0</v>
      </c>
      <c r="E34" s="4">
        <v>0</v>
      </c>
      <c r="F34" s="4">
        <v>3.13</v>
      </c>
      <c r="G34" s="5">
        <v>0</v>
      </c>
      <c r="H34" s="4"/>
      <c r="I34" s="5">
        <v>0</v>
      </c>
    </row>
    <row r="35" spans="1:9" x14ac:dyDescent="0.25">
      <c r="A35" s="1" t="s">
        <v>31</v>
      </c>
      <c r="B35" s="2" t="s">
        <v>78</v>
      </c>
      <c r="C35" s="4">
        <v>0</v>
      </c>
      <c r="D35" s="4">
        <v>101017.41</v>
      </c>
      <c r="E35" s="4">
        <v>139477.68</v>
      </c>
      <c r="F35" s="4">
        <v>146237.52000000002</v>
      </c>
      <c r="G35" s="5">
        <v>135790.95000000001</v>
      </c>
      <c r="H35" s="4"/>
      <c r="I35" s="5">
        <v>44732.259999999995</v>
      </c>
    </row>
    <row r="36" spans="1:9" x14ac:dyDescent="0.25">
      <c r="A36" s="1" t="s">
        <v>146</v>
      </c>
      <c r="B36" s="2" t="s">
        <v>78</v>
      </c>
      <c r="C36" s="4"/>
      <c r="D36" s="4"/>
      <c r="E36" s="4"/>
      <c r="F36" s="4"/>
      <c r="G36" s="5">
        <v>0</v>
      </c>
      <c r="H36" s="4">
        <v>34858.9</v>
      </c>
      <c r="I36" s="5">
        <v>90211.25</v>
      </c>
    </row>
    <row r="37" spans="1:9" x14ac:dyDescent="0.25">
      <c r="A37" s="1" t="s">
        <v>32</v>
      </c>
      <c r="B37" s="2" t="s">
        <v>2</v>
      </c>
      <c r="C37" s="4">
        <v>3649.1899999999996</v>
      </c>
      <c r="D37" s="4">
        <v>4405.84</v>
      </c>
      <c r="E37" s="4">
        <v>2910.3900000000003</v>
      </c>
      <c r="F37" s="4">
        <v>2051.04</v>
      </c>
      <c r="G37" s="5">
        <v>0</v>
      </c>
      <c r="H37" s="4"/>
      <c r="I37" s="5">
        <v>0</v>
      </c>
    </row>
    <row r="38" spans="1:9" x14ac:dyDescent="0.25">
      <c r="A38" s="1" t="s">
        <v>32</v>
      </c>
      <c r="B38" s="2" t="s">
        <v>79</v>
      </c>
      <c r="C38" s="4">
        <v>76060.749999999985</v>
      </c>
      <c r="D38" s="4">
        <v>42100.729999999996</v>
      </c>
      <c r="E38" s="4">
        <v>36990.51</v>
      </c>
      <c r="F38" s="4">
        <v>10408.850000000002</v>
      </c>
      <c r="G38" s="5">
        <v>0</v>
      </c>
      <c r="H38" s="4"/>
      <c r="I38" s="5">
        <v>0</v>
      </c>
    </row>
    <row r="39" spans="1:9" x14ac:dyDescent="0.25">
      <c r="A39" s="1" t="s">
        <v>32</v>
      </c>
      <c r="B39" s="2" t="s">
        <v>15</v>
      </c>
      <c r="C39" s="4">
        <v>12117.26</v>
      </c>
      <c r="D39" s="4">
        <v>18647.690000000002</v>
      </c>
      <c r="E39" s="4">
        <v>31773.33</v>
      </c>
      <c r="F39" s="4">
        <v>8877.19</v>
      </c>
      <c r="G39" s="5">
        <v>0</v>
      </c>
      <c r="H39" s="4"/>
      <c r="I39" s="5">
        <v>0</v>
      </c>
    </row>
    <row r="40" spans="1:9" x14ac:dyDescent="0.25">
      <c r="A40" s="1" t="s">
        <v>32</v>
      </c>
      <c r="B40" s="2" t="s">
        <v>80</v>
      </c>
      <c r="C40" s="4">
        <v>76169.200000000012</v>
      </c>
      <c r="D40" s="4">
        <v>61475.420000000006</v>
      </c>
      <c r="E40" s="4">
        <v>54421.27</v>
      </c>
      <c r="F40" s="4">
        <v>18354.95</v>
      </c>
      <c r="G40" s="5">
        <v>0</v>
      </c>
      <c r="H40" s="4"/>
      <c r="I40" s="5">
        <v>0</v>
      </c>
    </row>
    <row r="41" spans="1:9" x14ac:dyDescent="0.25">
      <c r="A41" s="1" t="s">
        <v>34</v>
      </c>
      <c r="B41" s="2" t="s">
        <v>29</v>
      </c>
      <c r="C41" s="4">
        <v>0</v>
      </c>
      <c r="D41" s="4">
        <v>0</v>
      </c>
      <c r="E41" s="4">
        <v>0</v>
      </c>
      <c r="F41" s="4">
        <v>3517.05</v>
      </c>
      <c r="G41" s="5">
        <v>6472.83</v>
      </c>
      <c r="H41" s="4"/>
      <c r="I41" s="5">
        <v>1604.56</v>
      </c>
    </row>
    <row r="42" spans="1:9" x14ac:dyDescent="0.25">
      <c r="A42" s="1" t="s">
        <v>34</v>
      </c>
      <c r="B42" s="2" t="s">
        <v>2</v>
      </c>
      <c r="C42" s="4">
        <v>0</v>
      </c>
      <c r="D42" s="4">
        <v>0</v>
      </c>
      <c r="E42" s="4">
        <v>0</v>
      </c>
      <c r="F42" s="4">
        <v>3840.6400000000003</v>
      </c>
      <c r="G42" s="5">
        <v>14690.33</v>
      </c>
      <c r="H42" s="4">
        <v>7339.15</v>
      </c>
      <c r="I42" s="5">
        <v>29233.14</v>
      </c>
    </row>
    <row r="43" spans="1:9" x14ac:dyDescent="0.25">
      <c r="A43" s="1" t="s">
        <v>34</v>
      </c>
      <c r="B43" s="2" t="s">
        <v>15</v>
      </c>
      <c r="C43" s="4">
        <v>0</v>
      </c>
      <c r="D43" s="4">
        <v>0</v>
      </c>
      <c r="E43" s="4">
        <v>0</v>
      </c>
      <c r="F43" s="4">
        <v>34669.279999999999</v>
      </c>
      <c r="G43" s="5">
        <v>76901.87</v>
      </c>
      <c r="H43" s="4">
        <v>17535.310000000005</v>
      </c>
      <c r="I43" s="5">
        <v>69124.700000000012</v>
      </c>
    </row>
    <row r="44" spans="1:9" x14ac:dyDescent="0.25">
      <c r="A44" s="1" t="s">
        <v>35</v>
      </c>
      <c r="B44" s="2" t="s">
        <v>14</v>
      </c>
      <c r="C44" s="4">
        <v>5580.0400000000009</v>
      </c>
      <c r="D44" s="4">
        <v>6971.49</v>
      </c>
      <c r="E44" s="4">
        <v>5233.71</v>
      </c>
      <c r="F44" s="4">
        <v>0</v>
      </c>
      <c r="G44" s="5">
        <v>0</v>
      </c>
      <c r="H44" s="4"/>
      <c r="I44" s="5">
        <v>0</v>
      </c>
    </row>
    <row r="45" spans="1:9" x14ac:dyDescent="0.25">
      <c r="A45" s="1" t="s">
        <v>35</v>
      </c>
      <c r="B45" s="2" t="s">
        <v>36</v>
      </c>
      <c r="C45" s="4">
        <v>81786.47</v>
      </c>
      <c r="D45" s="4">
        <v>82257.700000000012</v>
      </c>
      <c r="E45" s="4">
        <v>66683.78</v>
      </c>
      <c r="F45" s="4">
        <v>0</v>
      </c>
      <c r="G45" s="5">
        <v>0</v>
      </c>
      <c r="H45" s="4"/>
      <c r="I45" s="5">
        <v>0</v>
      </c>
    </row>
    <row r="46" spans="1:9" x14ac:dyDescent="0.25">
      <c r="A46" s="1" t="s">
        <v>35</v>
      </c>
      <c r="B46" s="2" t="s">
        <v>37</v>
      </c>
      <c r="C46" s="4">
        <v>7712.79</v>
      </c>
      <c r="D46" s="4">
        <v>7750.9599999999991</v>
      </c>
      <c r="E46" s="4">
        <v>3550</v>
      </c>
      <c r="F46" s="4">
        <v>0</v>
      </c>
      <c r="G46" s="5">
        <v>0</v>
      </c>
      <c r="H46" s="4"/>
      <c r="I46" s="5">
        <v>0</v>
      </c>
    </row>
    <row r="47" spans="1:9" x14ac:dyDescent="0.25">
      <c r="A47" s="1" t="s">
        <v>38</v>
      </c>
      <c r="B47" s="2" t="s">
        <v>14</v>
      </c>
      <c r="C47" s="4">
        <v>0</v>
      </c>
      <c r="D47" s="4">
        <v>0</v>
      </c>
      <c r="E47" s="4">
        <v>1001.55</v>
      </c>
      <c r="F47" s="4">
        <v>3943.3100000000004</v>
      </c>
      <c r="G47" s="5">
        <v>3794.8700000000003</v>
      </c>
      <c r="H47" s="4">
        <v>1298.78</v>
      </c>
      <c r="I47" s="5">
        <v>9079.68</v>
      </c>
    </row>
    <row r="48" spans="1:9" x14ac:dyDescent="0.25">
      <c r="A48" s="1" t="s">
        <v>38</v>
      </c>
      <c r="B48" s="2" t="s">
        <v>36</v>
      </c>
      <c r="C48" s="4">
        <v>0</v>
      </c>
      <c r="D48" s="4">
        <v>0</v>
      </c>
      <c r="E48" s="4">
        <v>24275.63</v>
      </c>
      <c r="F48" s="4">
        <v>94756.459999999992</v>
      </c>
      <c r="G48" s="5">
        <v>110681.93</v>
      </c>
      <c r="H48" s="4">
        <v>25363.34</v>
      </c>
      <c r="I48" s="5">
        <v>87527.26</v>
      </c>
    </row>
    <row r="49" spans="1:9" x14ac:dyDescent="0.25">
      <c r="A49" s="1" t="s">
        <v>38</v>
      </c>
      <c r="B49" s="2" t="s">
        <v>37</v>
      </c>
      <c r="C49" s="4">
        <v>0</v>
      </c>
      <c r="D49" s="4">
        <v>0</v>
      </c>
      <c r="E49" s="4">
        <v>900</v>
      </c>
      <c r="F49" s="4">
        <v>1588</v>
      </c>
      <c r="G49" s="5">
        <v>0</v>
      </c>
      <c r="H49" s="4"/>
      <c r="I49" s="5">
        <v>0</v>
      </c>
    </row>
    <row r="50" spans="1:9" x14ac:dyDescent="0.25">
      <c r="A50" s="1" t="s">
        <v>39</v>
      </c>
      <c r="B50" s="2" t="s">
        <v>42</v>
      </c>
      <c r="C50" s="4">
        <v>51.84</v>
      </c>
      <c r="D50" s="4">
        <v>0</v>
      </c>
      <c r="E50" s="4">
        <v>0</v>
      </c>
      <c r="F50" s="4">
        <v>0</v>
      </c>
      <c r="G50" s="5">
        <v>0</v>
      </c>
      <c r="H50" s="4"/>
      <c r="I50" s="5">
        <v>0</v>
      </c>
    </row>
    <row r="51" spans="1:9" x14ac:dyDescent="0.25">
      <c r="A51" s="1" t="s">
        <v>39</v>
      </c>
      <c r="B51" s="2" t="s">
        <v>67</v>
      </c>
      <c r="C51" s="4">
        <v>12327.55</v>
      </c>
      <c r="D51" s="4">
        <v>1890</v>
      </c>
      <c r="E51" s="4">
        <v>0</v>
      </c>
      <c r="F51" s="4">
        <v>0</v>
      </c>
      <c r="G51" s="5">
        <v>0</v>
      </c>
      <c r="H51" s="4"/>
      <c r="I51" s="5">
        <v>0</v>
      </c>
    </row>
    <row r="52" spans="1:9" x14ac:dyDescent="0.25">
      <c r="A52" s="1" t="s">
        <v>143</v>
      </c>
      <c r="B52" s="2" t="s">
        <v>27</v>
      </c>
      <c r="C52" s="4"/>
      <c r="D52" s="4"/>
      <c r="E52" s="4"/>
      <c r="F52" s="4"/>
      <c r="G52" s="5">
        <v>0</v>
      </c>
      <c r="H52" s="4">
        <v>532.28000000000009</v>
      </c>
      <c r="I52" s="5">
        <v>1046.5700000000002</v>
      </c>
    </row>
    <row r="53" spans="1:9" x14ac:dyDescent="0.25">
      <c r="A53" s="1" t="s">
        <v>143</v>
      </c>
      <c r="B53" s="2" t="s">
        <v>81</v>
      </c>
      <c r="C53" s="4"/>
      <c r="D53" s="4"/>
      <c r="E53" s="4"/>
      <c r="F53" s="4"/>
      <c r="G53" s="5">
        <v>0</v>
      </c>
      <c r="H53" s="4"/>
      <c r="I53" s="5">
        <v>972.61</v>
      </c>
    </row>
    <row r="54" spans="1:9" x14ac:dyDescent="0.25">
      <c r="A54" s="1" t="s">
        <v>143</v>
      </c>
      <c r="B54" s="2" t="s">
        <v>40</v>
      </c>
      <c r="C54" s="4"/>
      <c r="D54" s="4"/>
      <c r="E54" s="4"/>
      <c r="F54" s="4"/>
      <c r="G54" s="5">
        <v>0</v>
      </c>
      <c r="H54" s="4">
        <v>2695.55</v>
      </c>
      <c r="I54" s="5">
        <v>7870.96</v>
      </c>
    </row>
    <row r="55" spans="1:9" x14ac:dyDescent="0.25">
      <c r="A55" s="1" t="s">
        <v>41</v>
      </c>
      <c r="B55" s="2" t="s">
        <v>27</v>
      </c>
      <c r="C55" s="4">
        <v>0</v>
      </c>
      <c r="D55" s="4">
        <v>0</v>
      </c>
      <c r="E55" s="4">
        <v>1749.62</v>
      </c>
      <c r="F55" s="4">
        <v>2545.19</v>
      </c>
      <c r="G55" s="5">
        <v>2747.67</v>
      </c>
      <c r="H55" s="4"/>
      <c r="I55" s="5">
        <v>1012.1</v>
      </c>
    </row>
    <row r="56" spans="1:9" x14ac:dyDescent="0.25">
      <c r="A56" s="1" t="s">
        <v>41</v>
      </c>
      <c r="B56" s="2" t="s">
        <v>42</v>
      </c>
      <c r="C56" s="4"/>
      <c r="D56" s="4"/>
      <c r="E56" s="4"/>
      <c r="F56" s="4">
        <v>0</v>
      </c>
      <c r="G56" s="5">
        <v>24.2</v>
      </c>
      <c r="H56" s="4"/>
      <c r="I56" s="5">
        <v>0</v>
      </c>
    </row>
    <row r="57" spans="1:9" x14ac:dyDescent="0.25">
      <c r="A57" s="1" t="s">
        <v>41</v>
      </c>
      <c r="B57" s="2" t="s">
        <v>81</v>
      </c>
      <c r="C57" s="4"/>
      <c r="D57" s="4"/>
      <c r="E57" s="4"/>
      <c r="F57" s="4">
        <v>0</v>
      </c>
      <c r="G57" s="5">
        <v>5227.76</v>
      </c>
      <c r="H57" s="4"/>
      <c r="I57" s="5">
        <v>0</v>
      </c>
    </row>
    <row r="58" spans="1:9" x14ac:dyDescent="0.25">
      <c r="A58" s="1" t="s">
        <v>41</v>
      </c>
      <c r="B58" s="2" t="s">
        <v>67</v>
      </c>
      <c r="C58" s="4">
        <v>0</v>
      </c>
      <c r="D58" s="4">
        <v>945</v>
      </c>
      <c r="E58" s="4">
        <v>0</v>
      </c>
      <c r="F58" s="4">
        <v>0</v>
      </c>
      <c r="G58" s="5">
        <v>0</v>
      </c>
      <c r="H58" s="4"/>
      <c r="I58" s="5">
        <v>0</v>
      </c>
    </row>
    <row r="59" spans="1:9" x14ac:dyDescent="0.25">
      <c r="A59" s="1" t="s">
        <v>43</v>
      </c>
      <c r="B59" s="2" t="s">
        <v>82</v>
      </c>
      <c r="C59" s="4">
        <v>0</v>
      </c>
      <c r="D59" s="4">
        <v>596.63</v>
      </c>
      <c r="E59" s="4">
        <v>0</v>
      </c>
      <c r="F59" s="4">
        <v>0</v>
      </c>
      <c r="G59" s="5">
        <v>0</v>
      </c>
      <c r="H59" s="4"/>
      <c r="I59" s="5">
        <v>0</v>
      </c>
    </row>
    <row r="60" spans="1:9" x14ac:dyDescent="0.25">
      <c r="A60" s="1" t="s">
        <v>43</v>
      </c>
      <c r="B60" s="2" t="s">
        <v>164</v>
      </c>
      <c r="C60" s="4">
        <v>14870</v>
      </c>
      <c r="D60" s="4">
        <v>155</v>
      </c>
      <c r="E60" s="4">
        <v>0</v>
      </c>
      <c r="F60" s="4">
        <v>0</v>
      </c>
      <c r="G60" s="5">
        <v>0</v>
      </c>
      <c r="H60" s="4"/>
      <c r="I60" s="5">
        <v>0</v>
      </c>
    </row>
    <row r="61" spans="1:9" x14ac:dyDescent="0.25">
      <c r="A61" s="1" t="s">
        <v>43</v>
      </c>
      <c r="B61" s="2" t="s">
        <v>11</v>
      </c>
      <c r="C61" s="4">
        <v>9246.8700000000008</v>
      </c>
      <c r="D61" s="4">
        <v>173.81</v>
      </c>
      <c r="E61" s="4">
        <v>0</v>
      </c>
      <c r="F61" s="4">
        <v>0</v>
      </c>
      <c r="G61" s="5">
        <v>0</v>
      </c>
      <c r="H61" s="4"/>
      <c r="I61" s="5">
        <v>0</v>
      </c>
    </row>
    <row r="62" spans="1:9" x14ac:dyDescent="0.25">
      <c r="A62" s="1" t="s">
        <v>83</v>
      </c>
      <c r="B62" s="2" t="s">
        <v>68</v>
      </c>
      <c r="C62" s="4">
        <v>81173.3</v>
      </c>
      <c r="D62" s="4">
        <v>0</v>
      </c>
      <c r="E62" s="4">
        <v>0</v>
      </c>
      <c r="F62" s="4">
        <v>0</v>
      </c>
      <c r="G62" s="5">
        <v>0</v>
      </c>
      <c r="H62" s="4"/>
      <c r="I62" s="5">
        <v>0</v>
      </c>
    </row>
    <row r="63" spans="1:9" x14ac:dyDescent="0.25">
      <c r="A63" s="1" t="s">
        <v>45</v>
      </c>
      <c r="B63" s="2" t="s">
        <v>68</v>
      </c>
      <c r="C63" s="4">
        <v>30853.22</v>
      </c>
      <c r="D63" s="4">
        <v>102748.56</v>
      </c>
      <c r="E63" s="4">
        <v>97094.549999999988</v>
      </c>
      <c r="F63" s="4">
        <v>30192.18</v>
      </c>
      <c r="G63" s="5">
        <v>19684.32</v>
      </c>
      <c r="H63" s="4"/>
      <c r="I63" s="5">
        <v>0</v>
      </c>
    </row>
    <row r="64" spans="1:9" x14ac:dyDescent="0.25">
      <c r="A64" s="1" t="s">
        <v>45</v>
      </c>
      <c r="B64" s="2" t="s">
        <v>15</v>
      </c>
      <c r="C64" s="4">
        <v>6253.26</v>
      </c>
      <c r="D64" s="4">
        <v>16415.37</v>
      </c>
      <c r="E64" s="4">
        <v>20275.849999999999</v>
      </c>
      <c r="F64" s="4">
        <v>6712.86</v>
      </c>
      <c r="G64" s="5">
        <v>7512.25</v>
      </c>
      <c r="H64" s="4"/>
      <c r="I64" s="5">
        <v>0</v>
      </c>
    </row>
    <row r="65" spans="1:9" x14ac:dyDescent="0.25">
      <c r="A65" s="1" t="s">
        <v>45</v>
      </c>
      <c r="B65" s="2" t="s">
        <v>84</v>
      </c>
      <c r="C65" s="4">
        <v>0</v>
      </c>
      <c r="D65" s="4">
        <v>0</v>
      </c>
      <c r="E65" s="4">
        <v>0</v>
      </c>
      <c r="F65" s="4">
        <v>98336.450000000012</v>
      </c>
      <c r="G65" s="5">
        <v>61321.89</v>
      </c>
      <c r="H65" s="4"/>
      <c r="I65" s="5">
        <v>0</v>
      </c>
    </row>
    <row r="66" spans="1:9" x14ac:dyDescent="0.25">
      <c r="A66" s="1" t="s">
        <v>47</v>
      </c>
      <c r="B66" s="2" t="s">
        <v>68</v>
      </c>
      <c r="C66" s="4"/>
      <c r="D66" s="4"/>
      <c r="E66" s="4"/>
      <c r="F66" s="4">
        <v>0</v>
      </c>
      <c r="G66" s="5">
        <v>8861.16</v>
      </c>
      <c r="H66" s="4">
        <v>2195.4899999999998</v>
      </c>
      <c r="I66" s="5">
        <v>19492.07</v>
      </c>
    </row>
    <row r="67" spans="1:9" x14ac:dyDescent="0.25">
      <c r="A67" s="1" t="s">
        <v>47</v>
      </c>
      <c r="B67" s="2" t="s">
        <v>15</v>
      </c>
      <c r="C67" s="4"/>
      <c r="D67" s="4"/>
      <c r="E67" s="4"/>
      <c r="F67" s="4">
        <v>0</v>
      </c>
      <c r="G67" s="5">
        <v>5438.4</v>
      </c>
      <c r="H67" s="4">
        <v>5109.1499999999996</v>
      </c>
      <c r="I67" s="5">
        <v>19703.03</v>
      </c>
    </row>
    <row r="68" spans="1:9" x14ac:dyDescent="0.25">
      <c r="A68" s="1" t="s">
        <v>48</v>
      </c>
      <c r="B68" s="2" t="s">
        <v>85</v>
      </c>
      <c r="C68" s="4">
        <v>26176.15</v>
      </c>
      <c r="D68" s="4">
        <v>24174.53</v>
      </c>
      <c r="E68" s="4">
        <v>9491.75</v>
      </c>
      <c r="F68" s="4">
        <v>0</v>
      </c>
      <c r="G68" s="5">
        <v>0</v>
      </c>
      <c r="H68" s="4"/>
      <c r="I68" s="5">
        <v>0</v>
      </c>
    </row>
    <row r="69" spans="1:9" x14ac:dyDescent="0.25">
      <c r="A69" s="1" t="s">
        <v>49</v>
      </c>
      <c r="B69" s="2" t="s">
        <v>29</v>
      </c>
      <c r="C69" s="4"/>
      <c r="D69" s="4"/>
      <c r="E69" s="4"/>
      <c r="F69" s="4"/>
      <c r="G69" s="5">
        <v>0</v>
      </c>
      <c r="H69" s="4"/>
      <c r="I69" s="5">
        <v>60</v>
      </c>
    </row>
    <row r="70" spans="1:9" x14ac:dyDescent="0.25">
      <c r="A70" s="1" t="s">
        <v>54</v>
      </c>
      <c r="B70" s="2" t="s">
        <v>14</v>
      </c>
      <c r="C70" s="4">
        <v>9727.41</v>
      </c>
      <c r="D70" s="4">
        <v>4709.95</v>
      </c>
      <c r="E70" s="4">
        <v>0</v>
      </c>
      <c r="F70" s="4">
        <v>0</v>
      </c>
      <c r="G70" s="5">
        <v>0</v>
      </c>
      <c r="H70" s="4"/>
      <c r="I70" s="5">
        <v>0</v>
      </c>
    </row>
    <row r="71" spans="1:9" x14ac:dyDescent="0.25">
      <c r="A71" s="1" t="s">
        <v>54</v>
      </c>
      <c r="B71" s="2" t="s">
        <v>55</v>
      </c>
      <c r="C71" s="4">
        <v>51604.990000000005</v>
      </c>
      <c r="D71" s="4">
        <v>10104.189999999999</v>
      </c>
      <c r="E71" s="4">
        <v>0</v>
      </c>
      <c r="F71" s="4">
        <v>0</v>
      </c>
      <c r="G71" s="5">
        <v>0</v>
      </c>
      <c r="H71" s="4"/>
      <c r="I71" s="5">
        <v>0</v>
      </c>
    </row>
    <row r="72" spans="1:9" x14ac:dyDescent="0.25">
      <c r="A72" s="1" t="s">
        <v>54</v>
      </c>
      <c r="B72" s="2" t="s">
        <v>57</v>
      </c>
      <c r="C72" s="4">
        <v>25908</v>
      </c>
      <c r="D72" s="4">
        <v>11986</v>
      </c>
      <c r="E72" s="4">
        <v>0</v>
      </c>
      <c r="F72" s="4">
        <v>0</v>
      </c>
      <c r="G72" s="5">
        <v>0</v>
      </c>
      <c r="H72" s="4"/>
      <c r="I72" s="5">
        <v>0</v>
      </c>
    </row>
    <row r="73" spans="1:9" x14ac:dyDescent="0.25">
      <c r="A73" s="1" t="s">
        <v>54</v>
      </c>
      <c r="B73" s="2" t="s">
        <v>70</v>
      </c>
      <c r="C73" s="4">
        <v>27768</v>
      </c>
      <c r="D73" s="4">
        <v>8919</v>
      </c>
      <c r="E73" s="4">
        <v>0</v>
      </c>
      <c r="F73" s="4">
        <v>0</v>
      </c>
      <c r="G73" s="5">
        <v>0</v>
      </c>
      <c r="H73" s="4"/>
      <c r="I73" s="5">
        <v>0</v>
      </c>
    </row>
    <row r="74" spans="1:9" x14ac:dyDescent="0.25">
      <c r="A74" s="1" t="s">
        <v>56</v>
      </c>
      <c r="B74" s="2" t="s">
        <v>86</v>
      </c>
      <c r="C74" s="4"/>
      <c r="D74" s="4"/>
      <c r="E74" s="4"/>
      <c r="F74" s="4">
        <v>0</v>
      </c>
      <c r="G74" s="5">
        <v>1260.56</v>
      </c>
      <c r="H74" s="4"/>
      <c r="I74" s="5">
        <v>305.60000000000002</v>
      </c>
    </row>
    <row r="75" spans="1:9" x14ac:dyDescent="0.25">
      <c r="A75" s="1" t="s">
        <v>56</v>
      </c>
      <c r="B75" s="2" t="s">
        <v>14</v>
      </c>
      <c r="C75" s="4">
        <v>0</v>
      </c>
      <c r="D75" s="4">
        <v>4340.29</v>
      </c>
      <c r="E75" s="4">
        <v>9989.52</v>
      </c>
      <c r="F75" s="4">
        <v>9664.619999999999</v>
      </c>
      <c r="G75" s="5">
        <v>7154.7300000000005</v>
      </c>
      <c r="H75" s="4"/>
      <c r="I75" s="5">
        <v>4624.8</v>
      </c>
    </row>
    <row r="76" spans="1:9" x14ac:dyDescent="0.25">
      <c r="A76" s="1" t="s">
        <v>56</v>
      </c>
      <c r="B76" s="2" t="s">
        <v>2</v>
      </c>
      <c r="C76" s="4">
        <v>0</v>
      </c>
      <c r="D76" s="4">
        <v>0</v>
      </c>
      <c r="E76" s="4">
        <v>2928.3199999999997</v>
      </c>
      <c r="F76" s="4">
        <v>3512.6800000000003</v>
      </c>
      <c r="G76" s="5">
        <v>29445.93</v>
      </c>
      <c r="H76" s="4"/>
      <c r="I76" s="5">
        <v>31722.67</v>
      </c>
    </row>
    <row r="77" spans="1:9" x14ac:dyDescent="0.25">
      <c r="A77" s="1" t="s">
        <v>56</v>
      </c>
      <c r="B77" s="2" t="s">
        <v>55</v>
      </c>
      <c r="C77" s="4">
        <v>0</v>
      </c>
      <c r="D77" s="4">
        <v>20340.750000000004</v>
      </c>
      <c r="E77" s="4">
        <v>32487.420000000002</v>
      </c>
      <c r="F77" s="4">
        <v>16487.61</v>
      </c>
      <c r="G77" s="5">
        <v>0</v>
      </c>
      <c r="H77" s="4"/>
      <c r="I77" s="5">
        <v>0</v>
      </c>
    </row>
    <row r="78" spans="1:9" x14ac:dyDescent="0.25">
      <c r="A78" s="1" t="s">
        <v>56</v>
      </c>
      <c r="B78" s="2" t="s">
        <v>57</v>
      </c>
      <c r="C78" s="4">
        <v>0</v>
      </c>
      <c r="D78" s="4">
        <v>23800</v>
      </c>
      <c r="E78" s="4">
        <v>32346</v>
      </c>
      <c r="F78" s="4">
        <v>50972</v>
      </c>
      <c r="G78" s="5">
        <v>28810</v>
      </c>
      <c r="H78" s="4"/>
      <c r="I78" s="5">
        <v>0</v>
      </c>
    </row>
    <row r="79" spans="1:9" x14ac:dyDescent="0.25">
      <c r="A79" s="1" t="s">
        <v>56</v>
      </c>
      <c r="B79" s="2" t="s">
        <v>70</v>
      </c>
      <c r="C79" s="4">
        <v>0</v>
      </c>
      <c r="D79" s="4">
        <v>4739.694014692026</v>
      </c>
      <c r="E79" s="4">
        <v>36931</v>
      </c>
      <c r="F79" s="4">
        <v>23157.800000000003</v>
      </c>
      <c r="G79" s="5">
        <v>9797.4000000000015</v>
      </c>
      <c r="H79" s="4"/>
      <c r="I79" s="5">
        <v>3121.4160000000002</v>
      </c>
    </row>
    <row r="80" spans="1:9" x14ac:dyDescent="0.25">
      <c r="A80" s="1" t="s">
        <v>155</v>
      </c>
      <c r="B80" s="2" t="s">
        <v>86</v>
      </c>
      <c r="C80" s="4"/>
      <c r="D80" s="4"/>
      <c r="E80" s="4"/>
      <c r="F80" s="4"/>
      <c r="G80" s="5">
        <v>0</v>
      </c>
      <c r="H80" s="4">
        <v>485.90999999999997</v>
      </c>
      <c r="I80" s="5">
        <v>638.71</v>
      </c>
    </row>
    <row r="81" spans="1:9" x14ac:dyDescent="0.25">
      <c r="A81" s="1" t="s">
        <v>155</v>
      </c>
      <c r="B81" s="2" t="s">
        <v>14</v>
      </c>
      <c r="C81" s="4"/>
      <c r="D81" s="4"/>
      <c r="E81" s="4"/>
      <c r="F81" s="4"/>
      <c r="G81" s="5">
        <v>0</v>
      </c>
      <c r="H81" s="4">
        <v>1552</v>
      </c>
      <c r="I81" s="5">
        <v>2907.05</v>
      </c>
    </row>
    <row r="82" spans="1:9" x14ac:dyDescent="0.25">
      <c r="A82" s="1" t="s">
        <v>155</v>
      </c>
      <c r="B82" s="2" t="s">
        <v>2</v>
      </c>
      <c r="C82" s="4"/>
      <c r="D82" s="4"/>
      <c r="E82" s="4"/>
      <c r="F82" s="4"/>
      <c r="G82" s="5">
        <v>0</v>
      </c>
      <c r="H82" s="4">
        <v>15151.560000000001</v>
      </c>
      <c r="I82" s="5">
        <v>37560.020000000004</v>
      </c>
    </row>
    <row r="83" spans="1:9" x14ac:dyDescent="0.25">
      <c r="A83" s="1" t="s">
        <v>155</v>
      </c>
      <c r="B83" s="2" t="s">
        <v>15</v>
      </c>
      <c r="C83" s="4"/>
      <c r="D83" s="4"/>
      <c r="E83" s="4"/>
      <c r="F83" s="4"/>
      <c r="G83" s="5">
        <v>0</v>
      </c>
      <c r="H83" s="4">
        <v>567.79999999999995</v>
      </c>
      <c r="I83" s="5">
        <v>801.45999999999992</v>
      </c>
    </row>
    <row r="84" spans="1:9" x14ac:dyDescent="0.25">
      <c r="A84" s="1" t="s">
        <v>155</v>
      </c>
      <c r="B84" s="2" t="s">
        <v>57</v>
      </c>
      <c r="C84" s="4"/>
      <c r="D84" s="4"/>
      <c r="E84" s="4"/>
      <c r="F84" s="4"/>
      <c r="G84" s="5">
        <v>0</v>
      </c>
      <c r="H84" s="4">
        <v>5818</v>
      </c>
      <c r="I84" s="5">
        <v>5818</v>
      </c>
    </row>
    <row r="85" spans="1:9" x14ac:dyDescent="0.25">
      <c r="A85" s="1" t="s">
        <v>155</v>
      </c>
      <c r="B85" s="2" t="s">
        <v>70</v>
      </c>
      <c r="C85" s="4"/>
      <c r="D85" s="4"/>
      <c r="E85" s="4"/>
      <c r="F85" s="4"/>
      <c r="G85" s="5">
        <v>0</v>
      </c>
      <c r="H85" s="4">
        <v>2851.4700000000003</v>
      </c>
      <c r="I85" s="5">
        <v>5699.6100000000006</v>
      </c>
    </row>
    <row r="86" spans="1:9" ht="15.75" thickBot="1" x14ac:dyDescent="0.3">
      <c r="A86" s="41" t="s">
        <v>72</v>
      </c>
      <c r="B86" s="42" t="s">
        <v>70</v>
      </c>
      <c r="C86" s="7">
        <v>0</v>
      </c>
      <c r="D86" s="7">
        <v>0</v>
      </c>
      <c r="E86" s="7">
        <v>0</v>
      </c>
      <c r="F86" s="7">
        <v>1244.2</v>
      </c>
      <c r="G86" s="8">
        <v>1088.6000000000001</v>
      </c>
      <c r="H86" s="7">
        <v>316.83000000000004</v>
      </c>
      <c r="I86" s="8">
        <v>980.11400000000015</v>
      </c>
    </row>
    <row r="87" spans="1:9" x14ac:dyDescent="0.25">
      <c r="A87" s="35"/>
      <c r="B87" s="36" t="s">
        <v>0</v>
      </c>
      <c r="C87" s="37">
        <f>SUMIF($A$1:$A$86,$B87,C$1:C$86)</f>
        <v>36434.04</v>
      </c>
      <c r="D87" s="37">
        <f>SUMIF($A$1:$A$86,$B87,D$1:D$86)</f>
        <v>17593.009999999995</v>
      </c>
      <c r="E87" s="37">
        <f>SUMIF($A$1:$A$86,$B87,E$1:E$86)</f>
        <v>13671.92</v>
      </c>
      <c r="F87" s="37">
        <f>SUMIF($A$1:$A$86,$B87,F$1:F$86)</f>
        <v>0</v>
      </c>
      <c r="G87" s="38">
        <f>SUMIF($A$1:$A$86,$B87,G$1:G$86)</f>
        <v>0</v>
      </c>
      <c r="H87" s="39">
        <f>SUMIF($A$1:$A$86,$B87,H$1:H$86)</f>
        <v>0</v>
      </c>
      <c r="I87" s="38">
        <f>SUMIF($A$1:$A$86,$B87,I$1:I$86)</f>
        <v>0</v>
      </c>
    </row>
    <row r="88" spans="1:9" x14ac:dyDescent="0.25">
      <c r="A88" s="24"/>
      <c r="B88" s="23" t="s">
        <v>7</v>
      </c>
      <c r="C88" s="20">
        <f>SUMIF($A$1:$A$86,$B88,C$1:C$86)</f>
        <v>0</v>
      </c>
      <c r="D88" s="20">
        <f>SUMIF($A$1:$A$86,$B88,D$1:D$86)</f>
        <v>0</v>
      </c>
      <c r="E88" s="20">
        <f>SUMIF($A$1:$A$86,$B88,E$1:E$86)</f>
        <v>1498.5100000000002</v>
      </c>
      <c r="F88" s="20">
        <f>SUMIF($A$1:$A$86,$B88,F$1:F$86)</f>
        <v>22349.07</v>
      </c>
      <c r="G88" s="21">
        <f>SUMIF($A$1:$A$86,$B88,G$1:G$86)</f>
        <v>19486.550000000003</v>
      </c>
      <c r="H88" s="22">
        <f>SUMIF($A$1:$A$86,$B88,H$1:H$86)</f>
        <v>2350.9</v>
      </c>
      <c r="I88" s="21">
        <f>SUMIF($A$1:$A$86,$B88,I$1:I$86)</f>
        <v>23706.81</v>
      </c>
    </row>
    <row r="89" spans="1:9" x14ac:dyDescent="0.25">
      <c r="A89" s="24"/>
      <c r="B89" s="23" t="s">
        <v>8</v>
      </c>
      <c r="C89" s="20">
        <f>SUMIF($A$1:$A$86,$B89,C$1:C$86)</f>
        <v>0</v>
      </c>
      <c r="D89" s="20">
        <f>SUMIF($A$1:$A$86,$B89,D$1:D$86)</f>
        <v>4232.09</v>
      </c>
      <c r="E89" s="20">
        <f>SUMIF($A$1:$A$86,$B89,E$1:E$86)</f>
        <v>8067.66</v>
      </c>
      <c r="F89" s="20">
        <f>SUMIF($A$1:$A$86,$B89,F$1:F$86)</f>
        <v>15523.789999999997</v>
      </c>
      <c r="G89" s="21">
        <f>SUMIF($A$1:$A$86,$B89,G$1:G$86)</f>
        <v>14178.380000000001</v>
      </c>
      <c r="H89" s="22">
        <f>SUMIF($A$1:$A$86,$B89,H$1:H$86)</f>
        <v>0</v>
      </c>
      <c r="I89" s="21">
        <f>SUMIF($A$1:$A$86,$B89,I$1:I$86)</f>
        <v>5693.82</v>
      </c>
    </row>
    <row r="90" spans="1:9" x14ac:dyDescent="0.25">
      <c r="A90" s="24"/>
      <c r="B90" s="23" t="s">
        <v>154</v>
      </c>
      <c r="C90" s="20">
        <f>SUMIF($A$1:$A$86,$B90,C$1:C$86)</f>
        <v>0</v>
      </c>
      <c r="D90" s="20">
        <f>SUMIF($A$1:$A$86,$B90,D$1:D$86)</f>
        <v>0</v>
      </c>
      <c r="E90" s="20">
        <f>SUMIF($A$1:$A$86,$B90,E$1:E$86)</f>
        <v>0</v>
      </c>
      <c r="F90" s="20">
        <f>SUMIF($A$1:$A$86,$B90,F$1:F$86)</f>
        <v>0</v>
      </c>
      <c r="G90" s="21">
        <f>SUMIF($A$1:$A$86,$B90,G$1:G$86)</f>
        <v>0</v>
      </c>
      <c r="H90" s="22">
        <f>SUMIF($A$1:$A$86,$B90,H$1:H$86)</f>
        <v>8147.8600000000006</v>
      </c>
      <c r="I90" s="21">
        <f>SUMIF($A$1:$A$86,$B90,I$1:I$86)</f>
        <v>9597.2099999999991</v>
      </c>
    </row>
    <row r="91" spans="1:9" x14ac:dyDescent="0.25">
      <c r="A91" s="24"/>
      <c r="B91" s="23" t="s">
        <v>13</v>
      </c>
      <c r="C91" s="20">
        <f>SUMIF($A$1:$A$86,$B91,C$1:C$86)</f>
        <v>7982.2999999999993</v>
      </c>
      <c r="D91" s="20">
        <f>SUMIF($A$1:$A$86,$B91,D$1:D$86)</f>
        <v>16257.5</v>
      </c>
      <c r="E91" s="20">
        <f>SUMIF($A$1:$A$86,$B91,E$1:E$86)</f>
        <v>14461.150000000001</v>
      </c>
      <c r="F91" s="20">
        <f>SUMIF($A$1:$A$86,$B91,F$1:F$86)</f>
        <v>0</v>
      </c>
      <c r="G91" s="21">
        <f>SUMIF($A$1:$A$86,$B91,G$1:G$86)</f>
        <v>0</v>
      </c>
      <c r="H91" s="22">
        <f>SUMIF($A$1:$A$86,$B91,H$1:H$86)</f>
        <v>0</v>
      </c>
      <c r="I91" s="21">
        <f>SUMIF($A$1:$A$86,$B91,I$1:I$86)</f>
        <v>0</v>
      </c>
    </row>
    <row r="92" spans="1:9" x14ac:dyDescent="0.25">
      <c r="A92" s="24"/>
      <c r="B92" s="23" t="s">
        <v>17</v>
      </c>
      <c r="C92" s="20">
        <f>SUMIF($A$1:$A$86,$B92,C$1:C$86)</f>
        <v>0</v>
      </c>
      <c r="D92" s="20">
        <f>SUMIF($A$1:$A$86,$B92,D$1:D$86)</f>
        <v>0</v>
      </c>
      <c r="E92" s="20">
        <f>SUMIF($A$1:$A$86,$B92,E$1:E$86)</f>
        <v>5791.1900000000005</v>
      </c>
      <c r="F92" s="20">
        <f>SUMIF($A$1:$A$86,$B92,F$1:F$86)</f>
        <v>19729.47</v>
      </c>
      <c r="G92" s="21">
        <f>SUMIF($A$1:$A$86,$B92,G$1:G$86)</f>
        <v>11172.89</v>
      </c>
      <c r="H92" s="22">
        <f>SUMIF($A$1:$A$86,$B92,H$1:H$86)</f>
        <v>4986.8599999999997</v>
      </c>
      <c r="I92" s="21">
        <f>SUMIF($A$1:$A$86,$B92,I$1:I$86)</f>
        <v>18994.010000000002</v>
      </c>
    </row>
    <row r="93" spans="1:9" x14ac:dyDescent="0.25">
      <c r="A93" s="24"/>
      <c r="B93" s="23" t="s">
        <v>18</v>
      </c>
      <c r="C93" s="20">
        <f>SUMIF($A$1:$A$86,$B93,C$1:C$86)</f>
        <v>3319.3900000000003</v>
      </c>
      <c r="D93" s="20">
        <f>SUMIF($A$1:$A$86,$B93,D$1:D$86)</f>
        <v>1709.67</v>
      </c>
      <c r="E93" s="20">
        <f>SUMIF($A$1:$A$86,$B93,E$1:E$86)</f>
        <v>1114.3799999999999</v>
      </c>
      <c r="F93" s="20">
        <f>SUMIF($A$1:$A$86,$B93,F$1:F$86)</f>
        <v>0</v>
      </c>
      <c r="G93" s="21">
        <f>SUMIF($A$1:$A$86,$B93,G$1:G$86)</f>
        <v>0</v>
      </c>
      <c r="H93" s="22">
        <f>SUMIF($A$1:$A$86,$B93,H$1:H$86)</f>
        <v>0</v>
      </c>
      <c r="I93" s="21">
        <f>SUMIF($A$1:$A$86,$B93,I$1:I$86)</f>
        <v>0</v>
      </c>
    </row>
    <row r="94" spans="1:9" x14ac:dyDescent="0.25">
      <c r="A94" s="24"/>
      <c r="B94" s="23" t="s">
        <v>25</v>
      </c>
      <c r="C94" s="20">
        <f>SUMIF($A$1:$A$86,$B94,C$1:C$86)</f>
        <v>0</v>
      </c>
      <c r="D94" s="20">
        <f>SUMIF($A$1:$A$86,$B94,D$1:D$86)</f>
        <v>0</v>
      </c>
      <c r="E94" s="20">
        <f>SUMIF($A$1:$A$86,$B94,E$1:E$86)</f>
        <v>0</v>
      </c>
      <c r="F94" s="20">
        <f>SUMIF($A$1:$A$86,$B94,F$1:F$86)</f>
        <v>0</v>
      </c>
      <c r="G94" s="21">
        <f>SUMIF($A$1:$A$86,$B94,G$1:G$86)</f>
        <v>273.08999999999997</v>
      </c>
      <c r="H94" s="22">
        <f>SUMIF($A$1:$A$86,$B94,H$1:H$86)</f>
        <v>17.97</v>
      </c>
      <c r="I94" s="21">
        <f>SUMIF($A$1:$A$86,$B94,I$1:I$86)</f>
        <v>1756.1699999999998</v>
      </c>
    </row>
    <row r="95" spans="1:9" x14ac:dyDescent="0.25">
      <c r="A95" s="24"/>
      <c r="B95" s="23" t="s">
        <v>73</v>
      </c>
      <c r="C95" s="20">
        <f>SUMIF($A$1:$A$86,$B95,C$1:C$86)</f>
        <v>0</v>
      </c>
      <c r="D95" s="20">
        <f>SUMIF($A$1:$A$86,$B95,D$1:D$86)</f>
        <v>5321.42</v>
      </c>
      <c r="E95" s="20">
        <f>SUMIF($A$1:$A$86,$B95,E$1:E$86)</f>
        <v>9568.9700000000012</v>
      </c>
      <c r="F95" s="20">
        <f>SUMIF($A$1:$A$86,$B95,F$1:F$86)</f>
        <v>10870.61</v>
      </c>
      <c r="G95" s="21">
        <f>SUMIF($A$1:$A$86,$B95,G$1:G$86)</f>
        <v>8908.69</v>
      </c>
      <c r="H95" s="22">
        <f>SUMIF($A$1:$A$86,$B95,H$1:H$86)</f>
        <v>0</v>
      </c>
      <c r="I95" s="21">
        <f>SUMIF($A$1:$A$86,$B95,I$1:I$86)</f>
        <v>0</v>
      </c>
    </row>
    <row r="96" spans="1:9" x14ac:dyDescent="0.25">
      <c r="A96" s="24"/>
      <c r="B96" s="23" t="s">
        <v>142</v>
      </c>
      <c r="C96" s="20">
        <f>SUMIF($A$1:$A$86,$B96,C$1:C$86)</f>
        <v>0</v>
      </c>
      <c r="D96" s="20">
        <f>SUMIF($A$1:$A$86,$B96,D$1:D$86)</f>
        <v>0</v>
      </c>
      <c r="E96" s="20">
        <f>SUMIF($A$1:$A$86,$B96,E$1:E$86)</f>
        <v>0</v>
      </c>
      <c r="F96" s="20">
        <f>SUMIF($A$1:$A$86,$B96,F$1:F$86)</f>
        <v>0</v>
      </c>
      <c r="G96" s="21">
        <f>SUMIF($A$1:$A$86,$B96,G$1:G$86)</f>
        <v>0</v>
      </c>
      <c r="H96" s="22">
        <f>SUMIF($A$1:$A$86,$B96,H$1:H$86)</f>
        <v>2502.52</v>
      </c>
      <c r="I96" s="21">
        <f>SUMIF($A$1:$A$86,$B96,I$1:I$86)</f>
        <v>12190.4</v>
      </c>
    </row>
    <row r="97" spans="1:11" x14ac:dyDescent="0.25">
      <c r="A97" s="24"/>
      <c r="B97" s="23" t="s">
        <v>26</v>
      </c>
      <c r="C97" s="20">
        <f>SUMIF($A$1:$A$86,$B97,C$1:C$86)</f>
        <v>167694</v>
      </c>
      <c r="D97" s="20">
        <f>SUMIF($A$1:$A$86,$B97,D$1:D$86)</f>
        <v>147527.59</v>
      </c>
      <c r="E97" s="20">
        <f>SUMIF($A$1:$A$86,$B97,E$1:E$86)</f>
        <v>0</v>
      </c>
      <c r="F97" s="20">
        <f>SUMIF($A$1:$A$86,$B97,F$1:F$86)</f>
        <v>0</v>
      </c>
      <c r="G97" s="21">
        <f>SUMIF($A$1:$A$86,$B97,G$1:G$86)</f>
        <v>0</v>
      </c>
      <c r="H97" s="22">
        <f>SUMIF($A$1:$A$86,$B97,H$1:H$86)</f>
        <v>0</v>
      </c>
      <c r="I97" s="21">
        <f>SUMIF($A$1:$A$86,$B97,I$1:I$86)</f>
        <v>0</v>
      </c>
    </row>
    <row r="98" spans="1:11" x14ac:dyDescent="0.25">
      <c r="A98" s="24"/>
      <c r="B98" s="23" t="s">
        <v>28</v>
      </c>
      <c r="C98" s="20">
        <f>SUMIF($A$1:$A$86,$B98,C$1:C$86)</f>
        <v>0</v>
      </c>
      <c r="D98" s="20">
        <f>SUMIF($A$1:$A$86,$B98,D$1:D$86)</f>
        <v>0</v>
      </c>
      <c r="E98" s="20">
        <f>SUMIF($A$1:$A$86,$B98,E$1:E$86)</f>
        <v>128901.56</v>
      </c>
      <c r="F98" s="20">
        <f>SUMIF($A$1:$A$86,$B98,F$1:F$86)</f>
        <v>133710.84999999998</v>
      </c>
      <c r="G98" s="21">
        <f>SUMIF($A$1:$A$86,$B98,G$1:G$86)</f>
        <v>129260.88000000002</v>
      </c>
      <c r="H98" s="22">
        <f>SUMIF($A$1:$A$86,$B98,H$1:H$86)</f>
        <v>35839.43</v>
      </c>
      <c r="I98" s="21">
        <f>SUMIF($A$1:$A$86,$B98,I$1:I$86)</f>
        <v>153777.85999999999</v>
      </c>
    </row>
    <row r="99" spans="1:11" x14ac:dyDescent="0.25">
      <c r="A99" s="24" t="s">
        <v>139</v>
      </c>
      <c r="B99" s="23" t="s">
        <v>30</v>
      </c>
      <c r="C99" s="20">
        <f>SUMIF($A$1:$A$86,$B99,C$1:C$86)</f>
        <v>144990.28</v>
      </c>
      <c r="D99" s="20">
        <f>SUMIF($A$1:$A$86,$B99,D$1:D$86)</f>
        <v>27364.019999999997</v>
      </c>
      <c r="E99" s="20">
        <f>SUMIF($A$1:$A$86,$B99,E$1:E$86)</f>
        <v>0</v>
      </c>
      <c r="F99" s="20">
        <f>SUMIF($A$1:$A$86,$B99,F$1:F$86)</f>
        <v>0</v>
      </c>
      <c r="G99" s="21">
        <f>SUMIF($A$1:$A$86,$B99,G$1:G$86)</f>
        <v>0</v>
      </c>
      <c r="H99" s="22">
        <f>SUMIF($A$1:$A$86,$B99,H$1:H$86)</f>
        <v>0</v>
      </c>
      <c r="I99" s="21">
        <f>SUMIF($A$1:$A$86,$B99,I$1:I$86)</f>
        <v>0</v>
      </c>
    </row>
    <row r="100" spans="1:11" x14ac:dyDescent="0.25">
      <c r="A100" s="24" t="s">
        <v>140</v>
      </c>
      <c r="B100" s="23" t="s">
        <v>31</v>
      </c>
      <c r="C100" s="20">
        <f>SUMIF($A$1:$A$86,$B100,C$1:C$86)</f>
        <v>0</v>
      </c>
      <c r="D100" s="20">
        <f>SUMIF($A$1:$A$86,$B100,D$1:D$86)</f>
        <v>101017.41</v>
      </c>
      <c r="E100" s="20">
        <f>SUMIF($A$1:$A$86,$B100,E$1:E$86)</f>
        <v>139477.68</v>
      </c>
      <c r="F100" s="20">
        <f>SUMIF($A$1:$A$86,$B100,F$1:F$86)</f>
        <v>146240.65000000002</v>
      </c>
      <c r="G100" s="21">
        <f>SUMIF($A$1:$A$86,$B100,G$1:G$86)</f>
        <v>135790.95000000001</v>
      </c>
      <c r="H100" s="22">
        <f>SUMIF($A$1:$A$86,$B100,H$1:H$86)</f>
        <v>0</v>
      </c>
      <c r="I100" s="21">
        <f>SUMIF($A$1:$A$86,$B100,I$1:I$86)</f>
        <v>44732.259999999995</v>
      </c>
    </row>
    <row r="101" spans="1:11" x14ac:dyDescent="0.25">
      <c r="A101" s="24"/>
      <c r="B101" s="23" t="s">
        <v>146</v>
      </c>
      <c r="C101" s="20">
        <f>SUMIF($A$1:$A$86,$B101,C$1:C$86)</f>
        <v>0</v>
      </c>
      <c r="D101" s="20">
        <f>SUMIF($A$1:$A$86,$B101,D$1:D$86)</f>
        <v>0</v>
      </c>
      <c r="E101" s="20">
        <f>SUMIF($A$1:$A$86,$B101,E$1:E$86)</f>
        <v>0</v>
      </c>
      <c r="F101" s="20">
        <f>SUMIF($A$1:$A$86,$B101,F$1:F$86)</f>
        <v>0</v>
      </c>
      <c r="G101" s="21">
        <f>SUMIF($A$1:$A$86,$B101,G$1:G$86)</f>
        <v>0</v>
      </c>
      <c r="H101" s="22">
        <f>SUMIF($A$1:$A$86,$B101,H$1:H$86)</f>
        <v>34858.9</v>
      </c>
      <c r="I101" s="21">
        <f>SUMIF($A$1:$A$86,$B101,I$1:I$86)</f>
        <v>90211.25</v>
      </c>
    </row>
    <row r="102" spans="1:11" x14ac:dyDescent="0.25">
      <c r="A102" s="24"/>
      <c r="B102" s="23" t="s">
        <v>32</v>
      </c>
      <c r="C102" s="20">
        <f>SUMIF($A$1:$A$86,$B102,C$1:C$86)</f>
        <v>167996.4</v>
      </c>
      <c r="D102" s="20">
        <f>SUMIF($A$1:$A$86,$B102,D$1:D$86)</f>
        <v>126629.68</v>
      </c>
      <c r="E102" s="20">
        <f>SUMIF($A$1:$A$86,$B102,E$1:E$86)</f>
        <v>126095.5</v>
      </c>
      <c r="F102" s="20">
        <f>SUMIF($A$1:$A$86,$B102,F$1:F$86)</f>
        <v>39692.03</v>
      </c>
      <c r="G102" s="21">
        <f>SUMIF($A$1:$A$86,$B102,G$1:G$86)</f>
        <v>0</v>
      </c>
      <c r="H102" s="22">
        <f>SUMIF($A$1:$A$86,$B102,H$1:H$86)</f>
        <v>0</v>
      </c>
      <c r="I102" s="21">
        <f>SUMIF($A$1:$A$86,$B102,I$1:I$86)</f>
        <v>0</v>
      </c>
    </row>
    <row r="103" spans="1:11" x14ac:dyDescent="0.25">
      <c r="A103" s="24"/>
      <c r="B103" s="23" t="s">
        <v>34</v>
      </c>
      <c r="C103" s="20">
        <f>SUMIF($A$1:$A$86,$B103,C$1:C$86)</f>
        <v>0</v>
      </c>
      <c r="D103" s="20">
        <f>SUMIF($A$1:$A$86,$B103,D$1:D$86)</f>
        <v>0</v>
      </c>
      <c r="E103" s="20">
        <f>SUMIF($A$1:$A$86,$B103,E$1:E$86)</f>
        <v>0</v>
      </c>
      <c r="F103" s="20">
        <f>SUMIF($A$1:$A$86,$B103,F$1:F$86)</f>
        <v>42026.97</v>
      </c>
      <c r="G103" s="21">
        <f>SUMIF($A$1:$A$86,$B103,G$1:G$86)</f>
        <v>98065.03</v>
      </c>
      <c r="H103" s="22">
        <f>SUMIF($A$1:$A$86,$B103,H$1:H$86)</f>
        <v>24874.460000000006</v>
      </c>
      <c r="I103" s="21">
        <f>SUMIF($A$1:$A$86,$B103,I$1:I$86)</f>
        <v>99962.400000000009</v>
      </c>
    </row>
    <row r="104" spans="1:11" x14ac:dyDescent="0.25">
      <c r="A104" s="24"/>
      <c r="B104" s="23" t="s">
        <v>35</v>
      </c>
      <c r="C104" s="20">
        <f>SUMIF($A$1:$A$86,$B104,C$1:C$86)</f>
        <v>95079.3</v>
      </c>
      <c r="D104" s="20">
        <f>SUMIF($A$1:$A$86,$B104,D$1:D$86)</f>
        <v>96980.150000000023</v>
      </c>
      <c r="E104" s="20">
        <f>SUMIF($A$1:$A$86,$B104,E$1:E$86)</f>
        <v>75467.490000000005</v>
      </c>
      <c r="F104" s="20">
        <f>SUMIF($A$1:$A$86,$B104,F$1:F$86)</f>
        <v>0</v>
      </c>
      <c r="G104" s="21">
        <f>SUMIF($A$1:$A$86,$B104,G$1:G$86)</f>
        <v>0</v>
      </c>
      <c r="H104" s="22">
        <f>SUMIF($A$1:$A$86,$B104,H$1:H$86)</f>
        <v>0</v>
      </c>
      <c r="I104" s="21">
        <f>SUMIF($A$1:$A$86,$B104,I$1:I$86)</f>
        <v>0</v>
      </c>
      <c r="K104" s="14"/>
    </row>
    <row r="105" spans="1:11" x14ac:dyDescent="0.25">
      <c r="A105" s="24"/>
      <c r="B105" s="23" t="s">
        <v>38</v>
      </c>
      <c r="C105" s="20">
        <f>SUMIF($A$1:$A$86,$B105,C$1:C$86)</f>
        <v>0</v>
      </c>
      <c r="D105" s="20">
        <f>SUMIF($A$1:$A$86,$B105,D$1:D$86)</f>
        <v>0</v>
      </c>
      <c r="E105" s="20">
        <f>SUMIF($A$1:$A$86,$B105,E$1:E$86)</f>
        <v>26177.18</v>
      </c>
      <c r="F105" s="20">
        <f>SUMIF($A$1:$A$86,$B105,F$1:F$86)</f>
        <v>100287.76999999999</v>
      </c>
      <c r="G105" s="21">
        <f>SUMIF($A$1:$A$86,$B105,G$1:G$86)</f>
        <v>114476.79999999999</v>
      </c>
      <c r="H105" s="22">
        <f>SUMIF($A$1:$A$86,$B105,H$1:H$86)</f>
        <v>26662.12</v>
      </c>
      <c r="I105" s="21">
        <f>SUMIF($A$1:$A$86,$B105,I$1:I$86)</f>
        <v>96606.94</v>
      </c>
    </row>
    <row r="106" spans="1:11" x14ac:dyDescent="0.25">
      <c r="A106" s="24"/>
      <c r="B106" s="23" t="s">
        <v>39</v>
      </c>
      <c r="C106" s="20">
        <f>SUMIF($A$1:$A$86,$B106,C$1:C$86)</f>
        <v>12379.39</v>
      </c>
      <c r="D106" s="20">
        <f>SUMIF($A$1:$A$86,$B106,D$1:D$86)</f>
        <v>1890</v>
      </c>
      <c r="E106" s="20">
        <f>SUMIF($A$1:$A$86,$B106,E$1:E$86)</f>
        <v>0</v>
      </c>
      <c r="F106" s="20">
        <f>SUMIF($A$1:$A$86,$B106,F$1:F$86)</f>
        <v>0</v>
      </c>
      <c r="G106" s="21">
        <f>SUMIF($A$1:$A$86,$B106,G$1:G$86)</f>
        <v>0</v>
      </c>
      <c r="H106" s="22">
        <f>SUMIF($A$1:$A$86,$B106,H$1:H$86)</f>
        <v>0</v>
      </c>
      <c r="I106" s="21">
        <f>SUMIF($A$1:$A$86,$B106,I$1:I$86)</f>
        <v>0</v>
      </c>
    </row>
    <row r="107" spans="1:11" x14ac:dyDescent="0.25">
      <c r="A107" s="24"/>
      <c r="B107" s="23" t="s">
        <v>143</v>
      </c>
      <c r="C107" s="20">
        <f>SUMIF($A$1:$A$86,$B107,C$1:C$86)</f>
        <v>0</v>
      </c>
      <c r="D107" s="20">
        <f>SUMIF($A$1:$A$86,$B107,D$1:D$86)</f>
        <v>0</v>
      </c>
      <c r="E107" s="20">
        <f>SUMIF($A$1:$A$86,$B107,E$1:E$86)</f>
        <v>0</v>
      </c>
      <c r="F107" s="20">
        <f>SUMIF($A$1:$A$86,$B107,F$1:F$86)</f>
        <v>0</v>
      </c>
      <c r="G107" s="21">
        <f>SUMIF($A$1:$A$86,$B107,G$1:G$86)</f>
        <v>0</v>
      </c>
      <c r="H107" s="22">
        <f>SUMIF($A$1:$A$86,$B107,H$1:H$86)</f>
        <v>3227.8300000000004</v>
      </c>
      <c r="I107" s="21">
        <f>SUMIF($A$1:$A$86,$B107,I$1:I$86)</f>
        <v>9890.14</v>
      </c>
    </row>
    <row r="108" spans="1:11" x14ac:dyDescent="0.25">
      <c r="A108" s="24"/>
      <c r="B108" s="23" t="s">
        <v>41</v>
      </c>
      <c r="C108" s="20">
        <f>SUMIF($A$1:$A$86,$B108,C$1:C$86)</f>
        <v>0</v>
      </c>
      <c r="D108" s="20">
        <f>SUMIF($A$1:$A$86,$B108,D$1:D$86)</f>
        <v>945</v>
      </c>
      <c r="E108" s="20">
        <f>SUMIF($A$1:$A$86,$B108,E$1:E$86)</f>
        <v>1749.62</v>
      </c>
      <c r="F108" s="20">
        <f>SUMIF($A$1:$A$86,$B108,F$1:F$86)</f>
        <v>2545.19</v>
      </c>
      <c r="G108" s="21">
        <f>SUMIF($A$1:$A$86,$B108,G$1:G$86)</f>
        <v>7999.63</v>
      </c>
      <c r="H108" s="22">
        <f>SUMIF($A$1:$A$86,$B108,H$1:H$86)</f>
        <v>0</v>
      </c>
      <c r="I108" s="21">
        <f>SUMIF($A$1:$A$86,$B108,I$1:I$86)</f>
        <v>1012.1</v>
      </c>
    </row>
    <row r="109" spans="1:11" x14ac:dyDescent="0.25">
      <c r="A109" s="24"/>
      <c r="B109" s="23" t="s">
        <v>43</v>
      </c>
      <c r="C109" s="20">
        <f>SUMIF($A$1:$A$86,$B109,C$1:C$86)</f>
        <v>24116.870000000003</v>
      </c>
      <c r="D109" s="20">
        <f>SUMIF($A$1:$A$86,$B109,D$1:D$86)</f>
        <v>925.44</v>
      </c>
      <c r="E109" s="20">
        <f>SUMIF($A$1:$A$86,$B109,E$1:E$86)</f>
        <v>0</v>
      </c>
      <c r="F109" s="20">
        <f>SUMIF($A$1:$A$86,$B109,F$1:F$86)</f>
        <v>0</v>
      </c>
      <c r="G109" s="21">
        <f>SUMIF($A$1:$A$86,$B109,G$1:G$86)</f>
        <v>0</v>
      </c>
      <c r="H109" s="22">
        <f>SUMIF($A$1:$A$86,$B109,H$1:H$86)</f>
        <v>0</v>
      </c>
      <c r="I109" s="21">
        <f>SUMIF($A$1:$A$86,$B109,I$1:I$86)</f>
        <v>0</v>
      </c>
    </row>
    <row r="110" spans="1:11" x14ac:dyDescent="0.25">
      <c r="A110" s="24"/>
      <c r="B110" s="23" t="s">
        <v>83</v>
      </c>
      <c r="C110" s="20">
        <f>SUMIF($A$1:$A$86,$B110,C$1:C$86)</f>
        <v>81173.3</v>
      </c>
      <c r="D110" s="20">
        <f>SUMIF($A$1:$A$86,$B110,D$1:D$86)</f>
        <v>0</v>
      </c>
      <c r="E110" s="20">
        <f>SUMIF($A$1:$A$86,$B110,E$1:E$86)</f>
        <v>0</v>
      </c>
      <c r="F110" s="20">
        <f>SUMIF($A$1:$A$86,$B110,F$1:F$86)</f>
        <v>0</v>
      </c>
      <c r="G110" s="21">
        <f>SUMIF($A$1:$A$86,$B110,G$1:G$86)</f>
        <v>0</v>
      </c>
      <c r="H110" s="22">
        <f>SUMIF($A$1:$A$86,$B110,H$1:H$86)</f>
        <v>0</v>
      </c>
      <c r="I110" s="21">
        <f>SUMIF($A$1:$A$86,$B110,I$1:I$86)</f>
        <v>0</v>
      </c>
    </row>
    <row r="111" spans="1:11" x14ac:dyDescent="0.25">
      <c r="A111" s="24"/>
      <c r="B111" s="23" t="s">
        <v>45</v>
      </c>
      <c r="C111" s="20">
        <f>SUMIF($A$1:$A$86,$B111,C$1:C$86)</f>
        <v>37106.480000000003</v>
      </c>
      <c r="D111" s="20">
        <f>SUMIF($A$1:$A$86,$B111,D$1:D$86)</f>
        <v>119163.93</v>
      </c>
      <c r="E111" s="20">
        <f>SUMIF($A$1:$A$86,$B111,E$1:E$86)</f>
        <v>117370.4</v>
      </c>
      <c r="F111" s="20">
        <f>SUMIF($A$1:$A$86,$B111,F$1:F$86)</f>
        <v>135241.49000000002</v>
      </c>
      <c r="G111" s="21">
        <f>SUMIF($A$1:$A$86,$B111,G$1:G$86)</f>
        <v>88518.459999999992</v>
      </c>
      <c r="H111" s="22">
        <f>SUMIF($A$1:$A$86,$B111,H$1:H$86)</f>
        <v>0</v>
      </c>
      <c r="I111" s="21">
        <f>SUMIF($A$1:$A$86,$B111,I$1:I$86)</f>
        <v>0</v>
      </c>
    </row>
    <row r="112" spans="1:11" x14ac:dyDescent="0.25">
      <c r="A112" s="24"/>
      <c r="B112" s="23" t="s">
        <v>47</v>
      </c>
      <c r="C112" s="20">
        <f>SUMIF($A$1:$A$86,$B112,C$1:C$86)</f>
        <v>0</v>
      </c>
      <c r="D112" s="20">
        <f>SUMIF($A$1:$A$86,$B112,D$1:D$86)</f>
        <v>0</v>
      </c>
      <c r="E112" s="20">
        <f>SUMIF($A$1:$A$86,$B112,E$1:E$86)</f>
        <v>0</v>
      </c>
      <c r="F112" s="20">
        <f>SUMIF($A$1:$A$86,$B112,F$1:F$86)</f>
        <v>0</v>
      </c>
      <c r="G112" s="21">
        <f>SUMIF($A$1:$A$86,$B112,G$1:G$86)</f>
        <v>14299.56</v>
      </c>
      <c r="H112" s="22">
        <f>SUMIF($A$1:$A$86,$B112,H$1:H$86)</f>
        <v>7304.6399999999994</v>
      </c>
      <c r="I112" s="21">
        <f>SUMIF($A$1:$A$86,$B112,I$1:I$86)</f>
        <v>39195.1</v>
      </c>
    </row>
    <row r="113" spans="1:11" x14ac:dyDescent="0.25">
      <c r="A113" s="24"/>
      <c r="B113" s="23" t="s">
        <v>48</v>
      </c>
      <c r="C113" s="20">
        <f>SUMIF($A$1:$A$86,$B113,C$1:C$86)</f>
        <v>26176.15</v>
      </c>
      <c r="D113" s="20">
        <f>SUMIF($A$1:$A$86,$B113,D$1:D$86)</f>
        <v>24174.53</v>
      </c>
      <c r="E113" s="20">
        <f>SUMIF($A$1:$A$86,$B113,E$1:E$86)</f>
        <v>9491.75</v>
      </c>
      <c r="F113" s="20">
        <f>SUMIF($A$1:$A$86,$B113,F$1:F$86)</f>
        <v>0</v>
      </c>
      <c r="G113" s="21">
        <f>SUMIF($A$1:$A$86,$B113,G$1:G$86)</f>
        <v>0</v>
      </c>
      <c r="H113" s="22">
        <f>SUMIF($A$1:$A$86,$B113,H$1:H$86)</f>
        <v>0</v>
      </c>
      <c r="I113" s="21">
        <f>SUMIF($A$1:$A$86,$B113,I$1:I$86)</f>
        <v>0</v>
      </c>
    </row>
    <row r="114" spans="1:11" x14ac:dyDescent="0.25">
      <c r="A114" s="24"/>
      <c r="B114" s="23" t="s">
        <v>49</v>
      </c>
      <c r="C114" s="20">
        <f>SUMIF($A$1:$A$86,$B114,C$1:C$86)</f>
        <v>0</v>
      </c>
      <c r="D114" s="20">
        <f>SUMIF($A$1:$A$86,$B114,D$1:D$86)</f>
        <v>0</v>
      </c>
      <c r="E114" s="20">
        <f>SUMIF($A$1:$A$86,$B114,E$1:E$86)</f>
        <v>0</v>
      </c>
      <c r="F114" s="20">
        <f>SUMIF($A$1:$A$86,$B114,F$1:F$86)</f>
        <v>0</v>
      </c>
      <c r="G114" s="21">
        <f>SUMIF($A$1:$A$86,$B114,G$1:G$86)</f>
        <v>0</v>
      </c>
      <c r="H114" s="22">
        <f>SUMIF($A$1:$A$86,$B114,H$1:H$86)</f>
        <v>0</v>
      </c>
      <c r="I114" s="21">
        <f>SUMIF($A$1:$A$86,$B114,I$1:I$86)</f>
        <v>60</v>
      </c>
    </row>
    <row r="115" spans="1:11" x14ac:dyDescent="0.25">
      <c r="A115" s="24"/>
      <c r="B115" s="23" t="s">
        <v>54</v>
      </c>
      <c r="C115" s="20">
        <f>SUMIF($A$1:$A$86,$B115,C$1:C$86)</f>
        <v>115008.40000000001</v>
      </c>
      <c r="D115" s="20">
        <f>SUMIF($A$1:$A$86,$B115,D$1:D$86)</f>
        <v>35719.14</v>
      </c>
      <c r="E115" s="20">
        <f>SUMIF($A$1:$A$86,$B115,E$1:E$86)</f>
        <v>0</v>
      </c>
      <c r="F115" s="20">
        <f>SUMIF($A$1:$A$86,$B115,F$1:F$86)</f>
        <v>0</v>
      </c>
      <c r="G115" s="21">
        <f>SUMIF($A$1:$A$86,$B115,G$1:G$86)</f>
        <v>0</v>
      </c>
      <c r="H115" s="22">
        <f>SUMIF($A$1:$A$86,$B115,H$1:H$86)</f>
        <v>0</v>
      </c>
      <c r="I115" s="21">
        <f>SUMIF($A$1:$A$86,$B115,I$1:I$86)</f>
        <v>0</v>
      </c>
    </row>
    <row r="116" spans="1:11" x14ac:dyDescent="0.25">
      <c r="A116" s="24"/>
      <c r="B116" s="23" t="s">
        <v>56</v>
      </c>
      <c r="C116" s="20">
        <f>SUMIF($A$1:$A$86,$B116,C$1:C$86)</f>
        <v>0</v>
      </c>
      <c r="D116" s="20">
        <f>SUMIF($A$1:$A$86,$B116,D$1:D$86)</f>
        <v>53220.734014692032</v>
      </c>
      <c r="E116" s="20">
        <f>SUMIF($A$1:$A$86,$B116,E$1:E$86)</f>
        <v>114682.26000000001</v>
      </c>
      <c r="F116" s="20">
        <f>SUMIF($A$1:$A$86,$B116,F$1:F$86)</f>
        <v>103794.71</v>
      </c>
      <c r="G116" s="21">
        <f>SUMIF($A$1:$A$86,$B116,G$1:G$86)</f>
        <v>76468.62</v>
      </c>
      <c r="H116" s="22">
        <f>SUMIF($A$1:$A$86,$B116,H$1:H$86)</f>
        <v>0</v>
      </c>
      <c r="I116" s="21">
        <f>SUMIF($A$1:$A$86,$B116,I$1:I$86)</f>
        <v>39774.485999999997</v>
      </c>
    </row>
    <row r="117" spans="1:11" x14ac:dyDescent="0.25">
      <c r="A117" s="24"/>
      <c r="B117" s="23" t="s">
        <v>155</v>
      </c>
      <c r="C117" s="20">
        <f>SUMIF($A$1:$A$86,$B117,C$1:C$86)</f>
        <v>0</v>
      </c>
      <c r="D117" s="20">
        <f>SUMIF($A$1:$A$86,$B117,D$1:D$86)</f>
        <v>0</v>
      </c>
      <c r="E117" s="20">
        <f>SUMIF($A$1:$A$86,$B117,E$1:E$86)</f>
        <v>0</v>
      </c>
      <c r="F117" s="20">
        <f>SUMIF($A$1:$A$86,$B117,F$1:F$86)</f>
        <v>0</v>
      </c>
      <c r="G117" s="21">
        <f>SUMIF($A$1:$A$86,$B117,G$1:G$86)</f>
        <v>0</v>
      </c>
      <c r="H117" s="22">
        <f>SUMIF($A$1:$A$86,$B117,H$1:H$86)</f>
        <v>26426.74</v>
      </c>
      <c r="I117" s="21">
        <f>SUMIF($A$1:$A$86,$B117,I$1:I$86)</f>
        <v>53424.850000000006</v>
      </c>
    </row>
    <row r="118" spans="1:11" ht="15.75" thickBot="1" x14ac:dyDescent="0.3">
      <c r="A118" s="24"/>
      <c r="B118" s="23" t="s">
        <v>72</v>
      </c>
      <c r="C118" s="20">
        <f>SUMIF($A$1:$A$86,$B118,C$1:C$86)</f>
        <v>0</v>
      </c>
      <c r="D118" s="20">
        <f>SUMIF($A$1:$A$86,$B118,D$1:D$86)</f>
        <v>0</v>
      </c>
      <c r="E118" s="20">
        <f>SUMIF($A$1:$A$86,$B118,E$1:E$86)</f>
        <v>0</v>
      </c>
      <c r="F118" s="20">
        <f>SUMIF($A$1:$A$86,$B118,F$1:F$86)</f>
        <v>1244.2</v>
      </c>
      <c r="G118" s="21">
        <f>SUMIF($A$1:$A$86,$B118,G$1:G$86)</f>
        <v>1088.6000000000001</v>
      </c>
      <c r="H118" s="22">
        <f>SUMIF($A$1:$A$86,$B118,H$1:H$86)</f>
        <v>316.83000000000004</v>
      </c>
      <c r="I118" s="21">
        <f>SUMIF($A$1:$A$86,$B118,I$1:I$86)</f>
        <v>980.11400000000015</v>
      </c>
    </row>
    <row r="119" spans="1:11" s="14" customFormat="1" ht="15.75" thickBot="1" x14ac:dyDescent="0.3">
      <c r="A119" s="25"/>
      <c r="B119" s="26" t="s">
        <v>141</v>
      </c>
      <c r="C119" s="27">
        <f t="shared" ref="C119:I119" si="0">SUM(C87:C118)</f>
        <v>919456.30000000016</v>
      </c>
      <c r="D119" s="27">
        <f t="shared" si="0"/>
        <v>780671.31401469198</v>
      </c>
      <c r="E119" s="27">
        <f t="shared" si="0"/>
        <v>793587.22000000009</v>
      </c>
      <c r="F119" s="27">
        <f t="shared" si="0"/>
        <v>773256.79999999981</v>
      </c>
      <c r="G119" s="27">
        <f t="shared" si="0"/>
        <v>719988.13</v>
      </c>
      <c r="H119" s="27">
        <f t="shared" si="0"/>
        <v>177517.05999999997</v>
      </c>
      <c r="I119" s="28">
        <f t="shared" si="0"/>
        <v>701565.91999999993</v>
      </c>
      <c r="J119" s="29"/>
      <c r="K119"/>
    </row>
    <row r="122" spans="1:11" x14ac:dyDescent="0.25">
      <c r="B122" s="40"/>
    </row>
    <row r="123" spans="1:11" x14ac:dyDescent="0.25">
      <c r="C123" s="40"/>
      <c r="D123" s="40"/>
      <c r="E123" s="40"/>
      <c r="F123" s="40"/>
      <c r="G123" s="40"/>
      <c r="H123" s="40"/>
      <c r="I123" s="40"/>
    </row>
    <row r="124" spans="1:11" x14ac:dyDescent="0.25">
      <c r="C124" s="40"/>
      <c r="D124" s="40"/>
      <c r="E124" s="40"/>
      <c r="F124" s="40"/>
      <c r="G124" s="40"/>
      <c r="H124" s="40"/>
      <c r="I124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61E5-41FA-4F6D-A877-803185BEDB1D}">
  <dimension ref="A1:M214"/>
  <sheetViews>
    <sheetView workbookViewId="0">
      <pane xSplit="3" ySplit="1" topLeftCell="D127" activePane="bottomRight" state="frozen"/>
      <selection pane="topRight" activeCell="D1" sqref="D1"/>
      <selection pane="bottomLeft" activeCell="A2" sqref="A2"/>
      <selection pane="bottomRight" activeCell="E144" sqref="E144"/>
    </sheetView>
  </sheetViews>
  <sheetFormatPr defaultRowHeight="15" x14ac:dyDescent="0.25"/>
  <cols>
    <col min="1" max="2" width="33.42578125" style="14" bestFit="1" customWidth="1"/>
    <col min="3" max="7" width="14.28515625" style="14" bestFit="1" customWidth="1"/>
    <col min="8" max="8" width="12.42578125" style="14" bestFit="1" customWidth="1"/>
    <col min="9" max="9" width="14.285156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18">
        <v>49229.125394000002</v>
      </c>
      <c r="D2" s="18">
        <v>52131.58</v>
      </c>
      <c r="E2" s="18">
        <v>40831.772281999998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2</v>
      </c>
      <c r="C3" s="18">
        <v>21.080000000000002</v>
      </c>
      <c r="D3" s="18">
        <v>99.46</v>
      </c>
      <c r="E3" s="18">
        <v>24.200000000000003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4</v>
      </c>
      <c r="C4" s="18">
        <v>71228.33</v>
      </c>
      <c r="D4" s="18">
        <v>59378.93</v>
      </c>
      <c r="E4" s="18">
        <v>47698.41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0</v>
      </c>
      <c r="B5" s="16" t="s">
        <v>5</v>
      </c>
      <c r="C5" s="18">
        <v>30200.83</v>
      </c>
      <c r="D5" s="18">
        <v>0</v>
      </c>
      <c r="E5" s="18">
        <v>0</v>
      </c>
      <c r="F5" s="18">
        <v>0</v>
      </c>
      <c r="G5" s="19">
        <v>0</v>
      </c>
      <c r="H5" s="18"/>
      <c r="I5" s="19">
        <v>0</v>
      </c>
    </row>
    <row r="6" spans="1:9" x14ac:dyDescent="0.25">
      <c r="A6" s="15" t="s">
        <v>0</v>
      </c>
      <c r="B6" s="16" t="s">
        <v>87</v>
      </c>
      <c r="C6" s="18">
        <v>12705.630000000001</v>
      </c>
      <c r="D6" s="18">
        <v>39427.279999999999</v>
      </c>
      <c r="E6" s="18">
        <v>36763.630000000005</v>
      </c>
      <c r="F6" s="18">
        <v>0</v>
      </c>
      <c r="G6" s="19">
        <v>0</v>
      </c>
      <c r="H6" s="18"/>
      <c r="I6" s="19">
        <v>0</v>
      </c>
    </row>
    <row r="7" spans="1:9" x14ac:dyDescent="0.25">
      <c r="A7" s="15" t="s">
        <v>0</v>
      </c>
      <c r="B7" s="16" t="s">
        <v>6</v>
      </c>
      <c r="C7" s="18">
        <v>34839.259999999995</v>
      </c>
      <c r="D7" s="18">
        <v>51671.199999999997</v>
      </c>
      <c r="E7" s="18">
        <v>39977.78</v>
      </c>
      <c r="F7" s="18">
        <v>0</v>
      </c>
      <c r="G7" s="19">
        <v>0</v>
      </c>
      <c r="H7" s="18"/>
      <c r="I7" s="19">
        <v>0</v>
      </c>
    </row>
    <row r="8" spans="1:9" x14ac:dyDescent="0.25">
      <c r="A8" s="15" t="s">
        <v>7</v>
      </c>
      <c r="B8" s="16" t="s">
        <v>2</v>
      </c>
      <c r="C8" s="18">
        <v>0</v>
      </c>
      <c r="D8" s="18">
        <v>0</v>
      </c>
      <c r="E8" s="18">
        <v>0</v>
      </c>
      <c r="F8" s="18">
        <v>0.22</v>
      </c>
      <c r="G8" s="19">
        <v>159.55000000000001</v>
      </c>
      <c r="H8" s="18"/>
      <c r="I8" s="19">
        <v>183.43</v>
      </c>
    </row>
    <row r="9" spans="1:9" x14ac:dyDescent="0.25">
      <c r="A9" s="15" t="s">
        <v>7</v>
      </c>
      <c r="B9" s="16" t="s">
        <v>4</v>
      </c>
      <c r="C9" s="18">
        <v>0</v>
      </c>
      <c r="D9" s="18">
        <v>0</v>
      </c>
      <c r="E9" s="18">
        <v>11734.759999999998</v>
      </c>
      <c r="F9" s="18">
        <v>157939.38</v>
      </c>
      <c r="G9" s="19">
        <v>176441.93999999997</v>
      </c>
      <c r="H9" s="18">
        <v>28554.97</v>
      </c>
      <c r="I9" s="19">
        <v>194206.87</v>
      </c>
    </row>
    <row r="10" spans="1:9" x14ac:dyDescent="0.25">
      <c r="A10" s="15" t="s">
        <v>7</v>
      </c>
      <c r="B10" s="16" t="s">
        <v>87</v>
      </c>
      <c r="C10" s="18">
        <v>0</v>
      </c>
      <c r="D10" s="18">
        <v>0</v>
      </c>
      <c r="E10" s="18">
        <v>8251.75</v>
      </c>
      <c r="F10" s="18">
        <v>13680.270000000002</v>
      </c>
      <c r="G10" s="19">
        <v>0</v>
      </c>
      <c r="H10" s="18"/>
      <c r="I10" s="19">
        <v>0</v>
      </c>
    </row>
    <row r="11" spans="1:9" x14ac:dyDescent="0.25">
      <c r="A11" s="15" t="s">
        <v>7</v>
      </c>
      <c r="B11" s="16" t="s">
        <v>6</v>
      </c>
      <c r="C11" s="18">
        <v>0</v>
      </c>
      <c r="D11" s="18">
        <v>0</v>
      </c>
      <c r="E11" s="18">
        <v>7422.58</v>
      </c>
      <c r="F11" s="18">
        <v>14713.21</v>
      </c>
      <c r="G11" s="19">
        <v>19.079999999999998</v>
      </c>
      <c r="H11" s="18"/>
      <c r="I11" s="19">
        <v>987.11</v>
      </c>
    </row>
    <row r="12" spans="1:9" x14ac:dyDescent="0.25">
      <c r="A12" s="15" t="s">
        <v>8</v>
      </c>
      <c r="B12" s="16" t="s">
        <v>2</v>
      </c>
      <c r="C12" s="18">
        <v>0</v>
      </c>
      <c r="D12" s="18">
        <v>484.6</v>
      </c>
      <c r="E12" s="18">
        <v>372.5</v>
      </c>
      <c r="F12" s="18">
        <v>164.27</v>
      </c>
      <c r="G12" s="19">
        <v>263.69</v>
      </c>
      <c r="H12" s="18"/>
      <c r="I12" s="19">
        <v>0</v>
      </c>
    </row>
    <row r="13" spans="1:9" x14ac:dyDescent="0.25">
      <c r="A13" s="15" t="s">
        <v>8</v>
      </c>
      <c r="B13" s="16" t="s">
        <v>9</v>
      </c>
      <c r="C13" s="18">
        <v>0</v>
      </c>
      <c r="D13" s="18">
        <v>1734.52</v>
      </c>
      <c r="E13" s="18">
        <v>1366.03</v>
      </c>
      <c r="F13" s="18">
        <v>0</v>
      </c>
      <c r="G13" s="19">
        <v>0</v>
      </c>
      <c r="H13" s="18"/>
      <c r="I13" s="19">
        <v>0</v>
      </c>
    </row>
    <row r="14" spans="1:9" x14ac:dyDescent="0.25">
      <c r="A14" s="15" t="s">
        <v>8</v>
      </c>
      <c r="B14" s="16" t="s">
        <v>10</v>
      </c>
      <c r="C14" s="18">
        <v>0</v>
      </c>
      <c r="D14" s="18">
        <v>21575.32</v>
      </c>
      <c r="E14" s="18">
        <v>18683.010000000002</v>
      </c>
      <c r="F14" s="18">
        <v>18635.09</v>
      </c>
      <c r="G14" s="19">
        <v>6560.9500000000007</v>
      </c>
      <c r="H14" s="18"/>
      <c r="I14" s="19">
        <v>1814.58</v>
      </c>
    </row>
    <row r="15" spans="1:9" x14ac:dyDescent="0.25">
      <c r="A15" s="15" t="s">
        <v>8</v>
      </c>
      <c r="B15" s="16" t="s">
        <v>88</v>
      </c>
      <c r="C15" s="18">
        <v>0</v>
      </c>
      <c r="D15" s="18">
        <v>0</v>
      </c>
      <c r="E15" s="18">
        <v>32900</v>
      </c>
      <c r="F15" s="18">
        <v>4780</v>
      </c>
      <c r="G15" s="19">
        <v>26435</v>
      </c>
      <c r="H15" s="18"/>
      <c r="I15" s="19">
        <v>0</v>
      </c>
    </row>
    <row r="16" spans="1:9" x14ac:dyDescent="0.25">
      <c r="A16" s="15" t="s">
        <v>8</v>
      </c>
      <c r="B16" s="16" t="s">
        <v>11</v>
      </c>
      <c r="C16" s="18">
        <v>0</v>
      </c>
      <c r="D16" s="18">
        <v>30521.78</v>
      </c>
      <c r="E16" s="18">
        <v>23432.65</v>
      </c>
      <c r="F16" s="18">
        <v>29813.48</v>
      </c>
      <c r="G16" s="19">
        <v>58796.599999999991</v>
      </c>
      <c r="H16" s="18"/>
      <c r="I16" s="19">
        <v>18661.650000000001</v>
      </c>
    </row>
    <row r="17" spans="1:9" x14ac:dyDescent="0.25">
      <c r="A17" s="15" t="s">
        <v>154</v>
      </c>
      <c r="B17" s="16" t="s">
        <v>9</v>
      </c>
      <c r="C17" s="18"/>
      <c r="D17" s="18"/>
      <c r="E17" s="18"/>
      <c r="F17" s="18"/>
      <c r="G17" s="19">
        <v>0</v>
      </c>
      <c r="H17" s="18">
        <v>89</v>
      </c>
      <c r="I17" s="19">
        <v>89</v>
      </c>
    </row>
    <row r="18" spans="1:9" x14ac:dyDescent="0.25">
      <c r="A18" s="15" t="s">
        <v>154</v>
      </c>
      <c r="B18" s="16" t="s">
        <v>10</v>
      </c>
      <c r="C18" s="18"/>
      <c r="D18" s="18"/>
      <c r="E18" s="18"/>
      <c r="F18" s="18"/>
      <c r="G18" s="19">
        <v>0</v>
      </c>
      <c r="H18" s="18">
        <v>1326</v>
      </c>
      <c r="I18" s="19">
        <v>1683.62</v>
      </c>
    </row>
    <row r="19" spans="1:9" x14ac:dyDescent="0.25">
      <c r="A19" s="15" t="s">
        <v>154</v>
      </c>
      <c r="B19" s="16" t="s">
        <v>22</v>
      </c>
      <c r="C19" s="18"/>
      <c r="D19" s="18"/>
      <c r="E19" s="18"/>
      <c r="F19" s="18"/>
      <c r="G19" s="19">
        <v>0</v>
      </c>
      <c r="H19" s="18">
        <v>5.66</v>
      </c>
      <c r="I19" s="19">
        <v>5.66</v>
      </c>
    </row>
    <row r="20" spans="1:9" x14ac:dyDescent="0.25">
      <c r="A20" s="15" t="s">
        <v>154</v>
      </c>
      <c r="B20" s="16" t="s">
        <v>11</v>
      </c>
      <c r="C20" s="18"/>
      <c r="D20" s="18"/>
      <c r="E20" s="18"/>
      <c r="F20" s="18"/>
      <c r="G20" s="19">
        <v>0</v>
      </c>
      <c r="H20" s="18">
        <v>1896.5900000000004</v>
      </c>
      <c r="I20" s="19">
        <v>4822.8700000000008</v>
      </c>
    </row>
    <row r="21" spans="1:9" x14ac:dyDescent="0.25">
      <c r="A21" s="15" t="s">
        <v>13</v>
      </c>
      <c r="B21" s="16" t="s">
        <v>2</v>
      </c>
      <c r="C21" s="18">
        <v>1735.0499999999997</v>
      </c>
      <c r="D21" s="18">
        <v>2332.15</v>
      </c>
      <c r="E21" s="18">
        <v>1797.8799999999999</v>
      </c>
      <c r="F21" s="18">
        <v>0</v>
      </c>
      <c r="G21" s="19">
        <v>0</v>
      </c>
      <c r="H21" s="18"/>
      <c r="I21" s="19">
        <v>0</v>
      </c>
    </row>
    <row r="22" spans="1:9" x14ac:dyDescent="0.25">
      <c r="A22" s="15" t="s">
        <v>13</v>
      </c>
      <c r="B22" s="16" t="s">
        <v>15</v>
      </c>
      <c r="C22" s="18">
        <v>64.95</v>
      </c>
      <c r="D22" s="18">
        <v>0</v>
      </c>
      <c r="E22" s="18">
        <v>0</v>
      </c>
      <c r="F22" s="18">
        <v>0</v>
      </c>
      <c r="G22" s="19">
        <v>0</v>
      </c>
      <c r="H22" s="18"/>
      <c r="I22" s="19">
        <v>0</v>
      </c>
    </row>
    <row r="23" spans="1:9" x14ac:dyDescent="0.25">
      <c r="A23" s="15" t="s">
        <v>13</v>
      </c>
      <c r="B23" s="16" t="s">
        <v>64</v>
      </c>
      <c r="C23" s="18">
        <v>3259.01</v>
      </c>
      <c r="D23" s="18">
        <v>3243.96</v>
      </c>
      <c r="E23" s="18">
        <v>2510.6799999999998</v>
      </c>
      <c r="F23" s="18">
        <v>0</v>
      </c>
      <c r="G23" s="19">
        <v>0</v>
      </c>
      <c r="H23" s="18"/>
      <c r="I23" s="19">
        <v>0</v>
      </c>
    </row>
    <row r="24" spans="1:9" x14ac:dyDescent="0.25">
      <c r="A24" s="15" t="s">
        <v>13</v>
      </c>
      <c r="B24" s="16" t="s">
        <v>89</v>
      </c>
      <c r="C24" s="18">
        <v>25950.190000000002</v>
      </c>
      <c r="D24" s="18">
        <v>18186.150000000001</v>
      </c>
      <c r="E24" s="18">
        <v>8649.5400000000009</v>
      </c>
      <c r="F24" s="18">
        <v>0</v>
      </c>
      <c r="G24" s="19">
        <v>0</v>
      </c>
      <c r="H24" s="18"/>
      <c r="I24" s="19">
        <v>0</v>
      </c>
    </row>
    <row r="25" spans="1:9" x14ac:dyDescent="0.25">
      <c r="A25" s="15" t="s">
        <v>17</v>
      </c>
      <c r="B25" s="16" t="s">
        <v>14</v>
      </c>
      <c r="C25" s="18"/>
      <c r="D25" s="18"/>
      <c r="E25" s="18"/>
      <c r="F25" s="18"/>
      <c r="G25" s="19">
        <v>0</v>
      </c>
      <c r="H25" s="18">
        <v>149.07</v>
      </c>
      <c r="I25" s="19">
        <v>1505.22</v>
      </c>
    </row>
    <row r="26" spans="1:9" x14ac:dyDescent="0.25">
      <c r="A26" s="15" t="s">
        <v>17</v>
      </c>
      <c r="B26" s="16" t="s">
        <v>2</v>
      </c>
      <c r="C26" s="18">
        <v>0</v>
      </c>
      <c r="D26" s="18">
        <v>0</v>
      </c>
      <c r="E26" s="18">
        <v>1690.71</v>
      </c>
      <c r="F26" s="18">
        <v>2970.45</v>
      </c>
      <c r="G26" s="19">
        <v>12569.3</v>
      </c>
      <c r="H26" s="18">
        <v>5850.9699999999993</v>
      </c>
      <c r="I26" s="19">
        <v>14775.99</v>
      </c>
    </row>
    <row r="27" spans="1:9" x14ac:dyDescent="0.25">
      <c r="A27" s="15" t="s">
        <v>17</v>
      </c>
      <c r="B27" s="16" t="s">
        <v>64</v>
      </c>
      <c r="C27" s="18">
        <v>0</v>
      </c>
      <c r="D27" s="18">
        <v>0</v>
      </c>
      <c r="E27" s="18">
        <v>1107.9200000000003</v>
      </c>
      <c r="F27" s="18">
        <v>3045.16</v>
      </c>
      <c r="G27" s="19">
        <v>785.17</v>
      </c>
      <c r="H27" s="18">
        <v>1025.8399999999999</v>
      </c>
      <c r="I27" s="19">
        <v>2857.29</v>
      </c>
    </row>
    <row r="28" spans="1:9" x14ac:dyDescent="0.25">
      <c r="A28" s="15" t="s">
        <v>17</v>
      </c>
      <c r="B28" s="16" t="s">
        <v>89</v>
      </c>
      <c r="C28" s="18">
        <v>0</v>
      </c>
      <c r="D28" s="18">
        <v>0</v>
      </c>
      <c r="E28" s="18">
        <v>6694.62</v>
      </c>
      <c r="F28" s="18">
        <v>15226.17</v>
      </c>
      <c r="G28" s="19">
        <v>3387.44</v>
      </c>
      <c r="H28" s="18"/>
      <c r="I28" s="19">
        <v>0</v>
      </c>
    </row>
    <row r="29" spans="1:9" x14ac:dyDescent="0.25">
      <c r="A29" s="15" t="s">
        <v>18</v>
      </c>
      <c r="B29" s="16" t="s">
        <v>2</v>
      </c>
      <c r="C29" s="18">
        <v>60.1</v>
      </c>
      <c r="D29" s="18">
        <v>1514.24</v>
      </c>
      <c r="E29" s="18">
        <v>5883.6699999999992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18</v>
      </c>
      <c r="B30" s="16" t="s">
        <v>20</v>
      </c>
      <c r="C30" s="18">
        <v>305.76</v>
      </c>
      <c r="D30" s="18">
        <v>305.92000000000007</v>
      </c>
      <c r="E30" s="18">
        <v>51.2</v>
      </c>
      <c r="F30" s="18">
        <v>0</v>
      </c>
      <c r="G30" s="19">
        <v>0</v>
      </c>
      <c r="H30" s="18"/>
      <c r="I30" s="19">
        <v>0</v>
      </c>
    </row>
    <row r="31" spans="1:9" x14ac:dyDescent="0.25">
      <c r="A31" s="15" t="s">
        <v>18</v>
      </c>
      <c r="B31" s="16" t="s">
        <v>22</v>
      </c>
      <c r="C31" s="18">
        <v>36038.18</v>
      </c>
      <c r="D31" s="18">
        <v>36305.5</v>
      </c>
      <c r="E31" s="18">
        <v>24176.27</v>
      </c>
      <c r="F31" s="18">
        <v>0</v>
      </c>
      <c r="G31" s="19">
        <v>0</v>
      </c>
      <c r="H31" s="18"/>
      <c r="I31" s="19">
        <v>0</v>
      </c>
    </row>
    <row r="32" spans="1:9" x14ac:dyDescent="0.25">
      <c r="A32" s="15" t="s">
        <v>18</v>
      </c>
      <c r="B32" s="16" t="s">
        <v>23</v>
      </c>
      <c r="C32" s="18">
        <v>30110.5</v>
      </c>
      <c r="D32" s="18">
        <v>30015.11</v>
      </c>
      <c r="E32" s="18">
        <v>15142.73</v>
      </c>
      <c r="F32" s="18">
        <v>0</v>
      </c>
      <c r="G32" s="19">
        <v>0</v>
      </c>
      <c r="H32" s="18"/>
      <c r="I32" s="19">
        <v>0</v>
      </c>
    </row>
    <row r="33" spans="1:9" x14ac:dyDescent="0.25">
      <c r="A33" s="15" t="s">
        <v>25</v>
      </c>
      <c r="B33" s="16" t="s">
        <v>2</v>
      </c>
      <c r="C33" s="18">
        <v>0</v>
      </c>
      <c r="D33" s="18">
        <v>0</v>
      </c>
      <c r="E33" s="18">
        <v>3330.96</v>
      </c>
      <c r="F33" s="18">
        <v>8915.4800000000014</v>
      </c>
      <c r="G33" s="19">
        <v>2210.1800000000003</v>
      </c>
      <c r="H33" s="18">
        <v>452.28</v>
      </c>
      <c r="I33" s="19">
        <v>1426.23</v>
      </c>
    </row>
    <row r="34" spans="1:9" x14ac:dyDescent="0.25">
      <c r="A34" s="15" t="s">
        <v>25</v>
      </c>
      <c r="B34" s="16" t="s">
        <v>20</v>
      </c>
      <c r="C34" s="18">
        <v>0</v>
      </c>
      <c r="D34" s="18">
        <v>0</v>
      </c>
      <c r="E34" s="18">
        <v>65.959999999999994</v>
      </c>
      <c r="F34" s="18">
        <v>429.91999999999996</v>
      </c>
      <c r="G34" s="19">
        <v>266.94</v>
      </c>
      <c r="H34" s="18">
        <v>155.54</v>
      </c>
      <c r="I34" s="19">
        <v>311.08</v>
      </c>
    </row>
    <row r="35" spans="1:9" x14ac:dyDescent="0.25">
      <c r="A35" s="15" t="s">
        <v>25</v>
      </c>
      <c r="B35" s="16" t="s">
        <v>22</v>
      </c>
      <c r="C35" s="18">
        <v>0</v>
      </c>
      <c r="D35" s="18">
        <v>0</v>
      </c>
      <c r="E35" s="18">
        <v>12883.789999999999</v>
      </c>
      <c r="F35" s="18">
        <v>40563.240000000005</v>
      </c>
      <c r="G35" s="19">
        <v>58696.5</v>
      </c>
      <c r="H35" s="18">
        <v>14403.669999999996</v>
      </c>
      <c r="I35" s="19">
        <v>60590.2</v>
      </c>
    </row>
    <row r="36" spans="1:9" x14ac:dyDescent="0.25">
      <c r="A36" s="15" t="s">
        <v>73</v>
      </c>
      <c r="B36" s="16" t="s">
        <v>74</v>
      </c>
      <c r="C36" s="18">
        <v>0</v>
      </c>
      <c r="D36" s="18">
        <v>0</v>
      </c>
      <c r="E36" s="18">
        <v>215.47000000000003</v>
      </c>
      <c r="F36" s="18">
        <v>48.36</v>
      </c>
      <c r="G36" s="19">
        <v>0</v>
      </c>
      <c r="H36" s="18"/>
      <c r="I36" s="19">
        <v>0</v>
      </c>
    </row>
    <row r="37" spans="1:9" x14ac:dyDescent="0.25">
      <c r="A37" s="15" t="s">
        <v>73</v>
      </c>
      <c r="B37" s="16" t="s">
        <v>90</v>
      </c>
      <c r="C37" s="18">
        <v>0</v>
      </c>
      <c r="D37" s="18">
        <v>0</v>
      </c>
      <c r="E37" s="18">
        <v>0</v>
      </c>
      <c r="F37" s="18">
        <v>16591.629999999997</v>
      </c>
      <c r="G37" s="19">
        <v>12765.519999999997</v>
      </c>
      <c r="H37" s="18"/>
      <c r="I37" s="19">
        <v>0</v>
      </c>
    </row>
    <row r="38" spans="1:9" x14ac:dyDescent="0.25">
      <c r="A38" s="15" t="s">
        <v>142</v>
      </c>
      <c r="B38" s="16" t="s">
        <v>90</v>
      </c>
      <c r="C38" s="18"/>
      <c r="D38" s="18"/>
      <c r="E38" s="18"/>
      <c r="F38" s="18"/>
      <c r="G38" s="19">
        <v>0</v>
      </c>
      <c r="H38" s="18">
        <v>3075.0199999999995</v>
      </c>
      <c r="I38" s="19">
        <v>18625.66</v>
      </c>
    </row>
    <row r="39" spans="1:9" x14ac:dyDescent="0.25">
      <c r="A39" s="15" t="s">
        <v>26</v>
      </c>
      <c r="B39" s="16" t="s">
        <v>2</v>
      </c>
      <c r="C39" s="18">
        <v>68144.58</v>
      </c>
      <c r="D39" s="18">
        <v>121969.14000000001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26</v>
      </c>
      <c r="B40" s="16" t="s">
        <v>91</v>
      </c>
      <c r="C40" s="18">
        <v>5545.86</v>
      </c>
      <c r="D40" s="18">
        <v>406.22999999999996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26</v>
      </c>
      <c r="B41" s="16" t="s">
        <v>27</v>
      </c>
      <c r="C41" s="18">
        <v>30621.31</v>
      </c>
      <c r="D41" s="18">
        <v>6092.7099999999991</v>
      </c>
      <c r="E41" s="18">
        <v>0</v>
      </c>
      <c r="F41" s="18">
        <v>0</v>
      </c>
      <c r="G41" s="19">
        <v>0</v>
      </c>
      <c r="H41" s="18"/>
      <c r="I41" s="19">
        <v>0</v>
      </c>
    </row>
    <row r="42" spans="1:9" x14ac:dyDescent="0.25">
      <c r="A42" s="15" t="s">
        <v>26</v>
      </c>
      <c r="B42" s="16" t="s">
        <v>92</v>
      </c>
      <c r="C42" s="18">
        <v>0</v>
      </c>
      <c r="D42" s="18">
        <v>1596.99</v>
      </c>
      <c r="E42" s="18">
        <v>0</v>
      </c>
      <c r="F42" s="18">
        <v>0</v>
      </c>
      <c r="G42" s="19">
        <v>0</v>
      </c>
      <c r="H42" s="18"/>
      <c r="I42" s="19">
        <v>0</v>
      </c>
    </row>
    <row r="43" spans="1:9" x14ac:dyDescent="0.25">
      <c r="A43" s="15" t="s">
        <v>26</v>
      </c>
      <c r="B43" s="16" t="s">
        <v>75</v>
      </c>
      <c r="C43" s="18">
        <v>34760.259999999995</v>
      </c>
      <c r="D43" s="18">
        <v>41448.339999999997</v>
      </c>
      <c r="E43" s="18">
        <v>0</v>
      </c>
      <c r="F43" s="18">
        <v>0</v>
      </c>
      <c r="G43" s="19">
        <v>0</v>
      </c>
      <c r="H43" s="18"/>
      <c r="I43" s="19">
        <v>0</v>
      </c>
    </row>
    <row r="44" spans="1:9" x14ac:dyDescent="0.25">
      <c r="A44" s="15" t="s">
        <v>28</v>
      </c>
      <c r="B44" s="16" t="s">
        <v>2</v>
      </c>
      <c r="C44" s="18">
        <v>0</v>
      </c>
      <c r="D44" s="18">
        <v>0</v>
      </c>
      <c r="E44" s="18">
        <v>187319.53999999998</v>
      </c>
      <c r="F44" s="18">
        <v>206351.46</v>
      </c>
      <c r="G44" s="19">
        <v>201616.25</v>
      </c>
      <c r="H44" s="18">
        <v>53190.039999999994</v>
      </c>
      <c r="I44" s="19">
        <v>196429.27999999997</v>
      </c>
    </row>
    <row r="45" spans="1:9" x14ac:dyDescent="0.25">
      <c r="A45" s="15" t="s">
        <v>28</v>
      </c>
      <c r="B45" s="16" t="s">
        <v>92</v>
      </c>
      <c r="C45" s="18">
        <v>0</v>
      </c>
      <c r="D45" s="18">
        <v>0</v>
      </c>
      <c r="E45" s="18">
        <v>2868.6499999999996</v>
      </c>
      <c r="F45" s="18">
        <v>3122.42</v>
      </c>
      <c r="G45" s="19">
        <v>7461.82</v>
      </c>
      <c r="H45" s="18">
        <v>2440.4900000000002</v>
      </c>
      <c r="I45" s="19">
        <v>10201.48</v>
      </c>
    </row>
    <row r="46" spans="1:9" x14ac:dyDescent="0.25">
      <c r="A46" s="15" t="s">
        <v>31</v>
      </c>
      <c r="B46" s="16" t="s">
        <v>2</v>
      </c>
      <c r="C46" s="18"/>
      <c r="D46" s="18"/>
      <c r="E46" s="18">
        <v>0</v>
      </c>
      <c r="F46" s="18">
        <v>107.52</v>
      </c>
      <c r="G46" s="19">
        <v>1695.98</v>
      </c>
      <c r="H46" s="18"/>
      <c r="I46" s="19">
        <v>1901.21</v>
      </c>
    </row>
    <row r="47" spans="1:9" x14ac:dyDescent="0.25">
      <c r="A47" s="15" t="s">
        <v>31</v>
      </c>
      <c r="B47" s="16" t="s">
        <v>93</v>
      </c>
      <c r="C47" s="18">
        <v>0</v>
      </c>
      <c r="D47" s="18">
        <v>0</v>
      </c>
      <c r="E47" s="18">
        <v>65487.91</v>
      </c>
      <c r="F47" s="18">
        <v>142799.37000000002</v>
      </c>
      <c r="G47" s="19">
        <v>128606.33</v>
      </c>
      <c r="H47" s="18"/>
      <c r="I47" s="19">
        <v>46464.04</v>
      </c>
    </row>
    <row r="48" spans="1:9" x14ac:dyDescent="0.25">
      <c r="A48" s="15" t="s">
        <v>31</v>
      </c>
      <c r="B48" s="16" t="s">
        <v>94</v>
      </c>
      <c r="C48" s="18">
        <v>0</v>
      </c>
      <c r="D48" s="18">
        <v>0</v>
      </c>
      <c r="E48" s="18">
        <v>8529.1</v>
      </c>
      <c r="F48" s="18">
        <v>1886.17</v>
      </c>
      <c r="G48" s="19">
        <v>0</v>
      </c>
      <c r="H48" s="18"/>
      <c r="I48" s="19">
        <v>0</v>
      </c>
    </row>
    <row r="49" spans="1:9" x14ac:dyDescent="0.25">
      <c r="A49" s="15" t="s">
        <v>146</v>
      </c>
      <c r="B49" s="16" t="s">
        <v>93</v>
      </c>
      <c r="C49" s="18"/>
      <c r="D49" s="18"/>
      <c r="E49" s="18"/>
      <c r="F49" s="18"/>
      <c r="G49" s="19">
        <v>0</v>
      </c>
      <c r="H49" s="18">
        <v>28544.720000000001</v>
      </c>
      <c r="I49" s="19">
        <v>76374.490000000005</v>
      </c>
    </row>
    <row r="50" spans="1:9" x14ac:dyDescent="0.25">
      <c r="A50" s="15" t="s">
        <v>32</v>
      </c>
      <c r="B50" s="16" t="s">
        <v>2</v>
      </c>
      <c r="C50" s="18">
        <v>44905.760000000009</v>
      </c>
      <c r="D50" s="18">
        <v>97030.95</v>
      </c>
      <c r="E50" s="18">
        <v>111500.77000000002</v>
      </c>
      <c r="F50" s="18">
        <v>33274.15</v>
      </c>
      <c r="G50" s="19">
        <v>0</v>
      </c>
      <c r="H50" s="18"/>
      <c r="I50" s="19">
        <v>0</v>
      </c>
    </row>
    <row r="51" spans="1:9" x14ac:dyDescent="0.25">
      <c r="A51" s="15" t="s">
        <v>32</v>
      </c>
      <c r="B51" s="16" t="s">
        <v>15</v>
      </c>
      <c r="C51" s="18">
        <v>38.97</v>
      </c>
      <c r="D51" s="18">
        <v>0</v>
      </c>
      <c r="E51" s="18">
        <v>0</v>
      </c>
      <c r="F51" s="18">
        <v>0</v>
      </c>
      <c r="G51" s="19">
        <v>0</v>
      </c>
      <c r="H51" s="18"/>
      <c r="I51" s="19">
        <v>0</v>
      </c>
    </row>
    <row r="52" spans="1:9" x14ac:dyDescent="0.25">
      <c r="A52" s="15" t="s">
        <v>32</v>
      </c>
      <c r="B52" s="16" t="s">
        <v>92</v>
      </c>
      <c r="C52" s="18">
        <v>0</v>
      </c>
      <c r="D52" s="18">
        <v>0</v>
      </c>
      <c r="E52" s="18">
        <v>72.2</v>
      </c>
      <c r="F52" s="18">
        <v>23.2</v>
      </c>
      <c r="G52" s="19">
        <v>0</v>
      </c>
      <c r="H52" s="18"/>
      <c r="I52" s="19">
        <v>0</v>
      </c>
    </row>
    <row r="53" spans="1:9" x14ac:dyDescent="0.25">
      <c r="A53" s="15" t="s">
        <v>32</v>
      </c>
      <c r="B53" s="16" t="s">
        <v>95</v>
      </c>
      <c r="C53" s="18">
        <v>152890.75</v>
      </c>
      <c r="D53" s="18">
        <v>99080.53</v>
      </c>
      <c r="E53" s="18">
        <v>108223.04000000001</v>
      </c>
      <c r="F53" s="18">
        <v>54762.06</v>
      </c>
      <c r="G53" s="19">
        <v>0</v>
      </c>
      <c r="H53" s="18"/>
      <c r="I53" s="19">
        <v>0</v>
      </c>
    </row>
    <row r="54" spans="1:9" x14ac:dyDescent="0.25">
      <c r="A54" s="15" t="s">
        <v>34</v>
      </c>
      <c r="B54" s="16" t="s">
        <v>2</v>
      </c>
      <c r="C54" s="18">
        <v>0</v>
      </c>
      <c r="D54" s="18">
        <v>0</v>
      </c>
      <c r="E54" s="18">
        <v>0</v>
      </c>
      <c r="F54" s="18">
        <v>73978.850000000006</v>
      </c>
      <c r="G54" s="19">
        <v>136704.67000000001</v>
      </c>
      <c r="H54" s="18">
        <v>35239.259999999995</v>
      </c>
      <c r="I54" s="19">
        <v>123621.96</v>
      </c>
    </row>
    <row r="55" spans="1:9" x14ac:dyDescent="0.25">
      <c r="A55" s="15" t="s">
        <v>34</v>
      </c>
      <c r="B55" s="16" t="s">
        <v>92</v>
      </c>
      <c r="C55" s="18"/>
      <c r="D55" s="18"/>
      <c r="E55" s="18">
        <v>0</v>
      </c>
      <c r="F55" s="18">
        <v>17.399999999999999</v>
      </c>
      <c r="G55" s="19">
        <v>1651.3</v>
      </c>
      <c r="H55" s="18">
        <v>428.32000000000005</v>
      </c>
      <c r="I55" s="19">
        <v>1949.25</v>
      </c>
    </row>
    <row r="56" spans="1:9" x14ac:dyDescent="0.25">
      <c r="A56" s="15" t="s">
        <v>34</v>
      </c>
      <c r="B56" s="16" t="s">
        <v>95</v>
      </c>
      <c r="C56" s="18">
        <v>0</v>
      </c>
      <c r="D56" s="18">
        <v>0</v>
      </c>
      <c r="E56" s="18">
        <v>0</v>
      </c>
      <c r="F56" s="18">
        <v>78418.900000000009</v>
      </c>
      <c r="G56" s="19">
        <v>97176.17</v>
      </c>
      <c r="H56" s="18">
        <v>23606.33</v>
      </c>
      <c r="I56" s="19">
        <v>101068.25</v>
      </c>
    </row>
    <row r="57" spans="1:9" x14ac:dyDescent="0.25">
      <c r="A57" s="15" t="s">
        <v>35</v>
      </c>
      <c r="B57" s="16" t="s">
        <v>96</v>
      </c>
      <c r="C57" s="18">
        <v>55912.83</v>
      </c>
      <c r="D57" s="18">
        <v>53316.95</v>
      </c>
      <c r="E57" s="18">
        <v>36708.799999999996</v>
      </c>
      <c r="F57" s="18">
        <v>0</v>
      </c>
      <c r="G57" s="19">
        <v>0</v>
      </c>
      <c r="H57" s="18"/>
      <c r="I57" s="19">
        <v>0</v>
      </c>
    </row>
    <row r="58" spans="1:9" x14ac:dyDescent="0.25">
      <c r="A58" s="15" t="s">
        <v>35</v>
      </c>
      <c r="B58" s="16" t="s">
        <v>37</v>
      </c>
      <c r="C58" s="18">
        <v>2207.6200000000003</v>
      </c>
      <c r="D58" s="18">
        <v>1902.8600000000001</v>
      </c>
      <c r="E58" s="18">
        <v>861.35</v>
      </c>
      <c r="F58" s="18">
        <v>0</v>
      </c>
      <c r="G58" s="19">
        <v>0</v>
      </c>
      <c r="H58" s="18"/>
      <c r="I58" s="19">
        <v>0</v>
      </c>
    </row>
    <row r="59" spans="1:9" x14ac:dyDescent="0.25">
      <c r="A59" s="15" t="s">
        <v>38</v>
      </c>
      <c r="B59" s="16" t="s">
        <v>14</v>
      </c>
      <c r="C59" s="18"/>
      <c r="D59" s="18"/>
      <c r="E59" s="18"/>
      <c r="F59" s="18"/>
      <c r="G59" s="19">
        <v>0</v>
      </c>
      <c r="H59" s="18">
        <v>340.2</v>
      </c>
      <c r="I59" s="19">
        <v>3363.6099999999997</v>
      </c>
    </row>
    <row r="60" spans="1:9" x14ac:dyDescent="0.25">
      <c r="A60" s="15" t="s">
        <v>38</v>
      </c>
      <c r="B60" s="16" t="s">
        <v>97</v>
      </c>
      <c r="C60" s="18">
        <v>0</v>
      </c>
      <c r="D60" s="18">
        <v>0</v>
      </c>
      <c r="E60" s="18">
        <v>0</v>
      </c>
      <c r="F60" s="18">
        <v>35012</v>
      </c>
      <c r="G60" s="19">
        <v>50582.720000000001</v>
      </c>
      <c r="H60" s="18">
        <v>14433</v>
      </c>
      <c r="I60" s="19">
        <v>46525.98</v>
      </c>
    </row>
    <row r="61" spans="1:9" x14ac:dyDescent="0.25">
      <c r="A61" s="15" t="s">
        <v>38</v>
      </c>
      <c r="B61" s="16" t="s">
        <v>37</v>
      </c>
      <c r="C61" s="18">
        <v>0</v>
      </c>
      <c r="D61" s="18">
        <v>0</v>
      </c>
      <c r="E61" s="18">
        <v>343.91</v>
      </c>
      <c r="F61" s="18">
        <v>385.58000000000004</v>
      </c>
      <c r="G61" s="19">
        <v>0</v>
      </c>
      <c r="H61" s="18"/>
      <c r="I61" s="19">
        <v>0</v>
      </c>
    </row>
    <row r="62" spans="1:9" x14ac:dyDescent="0.25">
      <c r="A62" s="15" t="s">
        <v>39</v>
      </c>
      <c r="B62" s="16" t="s">
        <v>98</v>
      </c>
      <c r="C62" s="18">
        <v>0</v>
      </c>
      <c r="D62" s="18">
        <v>10714.869999999999</v>
      </c>
      <c r="E62" s="18">
        <v>0</v>
      </c>
      <c r="F62" s="18">
        <v>0</v>
      </c>
      <c r="G62" s="19">
        <v>0</v>
      </c>
      <c r="H62" s="18"/>
      <c r="I62" s="19">
        <v>0</v>
      </c>
    </row>
    <row r="63" spans="1:9" x14ac:dyDescent="0.25">
      <c r="A63" s="15" t="s">
        <v>39</v>
      </c>
      <c r="B63" s="16" t="s">
        <v>42</v>
      </c>
      <c r="C63" s="18">
        <v>3836.1600000000008</v>
      </c>
      <c r="D63" s="18">
        <v>2177.2800000000002</v>
      </c>
      <c r="E63" s="18">
        <v>0</v>
      </c>
      <c r="F63" s="18">
        <v>0</v>
      </c>
      <c r="G63" s="19">
        <v>0</v>
      </c>
      <c r="H63" s="18"/>
      <c r="I63" s="19">
        <v>0</v>
      </c>
    </row>
    <row r="64" spans="1:9" x14ac:dyDescent="0.25">
      <c r="A64" s="15" t="s">
        <v>39</v>
      </c>
      <c r="B64" s="16" t="s">
        <v>67</v>
      </c>
      <c r="C64" s="18">
        <v>185</v>
      </c>
      <c r="D64" s="18">
        <v>0</v>
      </c>
      <c r="E64" s="18">
        <v>0</v>
      </c>
      <c r="F64" s="18">
        <v>0</v>
      </c>
      <c r="G64" s="19">
        <v>0</v>
      </c>
      <c r="H64" s="18"/>
      <c r="I64" s="19">
        <v>0</v>
      </c>
    </row>
    <row r="65" spans="1:9" x14ac:dyDescent="0.25">
      <c r="A65" s="15" t="s">
        <v>39</v>
      </c>
      <c r="B65" s="16" t="s">
        <v>99</v>
      </c>
      <c r="C65" s="18">
        <v>26154.589999999997</v>
      </c>
      <c r="D65" s="18">
        <v>7299.88</v>
      </c>
      <c r="E65" s="18">
        <v>0</v>
      </c>
      <c r="F65" s="18">
        <v>0</v>
      </c>
      <c r="G65" s="19">
        <v>0</v>
      </c>
      <c r="H65" s="18"/>
      <c r="I65" s="19">
        <v>0</v>
      </c>
    </row>
    <row r="66" spans="1:9" x14ac:dyDescent="0.25">
      <c r="A66" s="15" t="s">
        <v>143</v>
      </c>
      <c r="B66" s="16" t="s">
        <v>98</v>
      </c>
      <c r="C66" s="18"/>
      <c r="D66" s="18"/>
      <c r="E66" s="18"/>
      <c r="F66" s="18"/>
      <c r="G66" s="19">
        <v>0</v>
      </c>
      <c r="H66" s="18">
        <v>26882.01</v>
      </c>
      <c r="I66" s="19">
        <v>58005.649999999994</v>
      </c>
    </row>
    <row r="67" spans="1:9" x14ac:dyDescent="0.25">
      <c r="A67" s="15" t="s">
        <v>143</v>
      </c>
      <c r="B67" s="16" t="s">
        <v>27</v>
      </c>
      <c r="C67" s="18"/>
      <c r="D67" s="18"/>
      <c r="E67" s="18"/>
      <c r="F67" s="18"/>
      <c r="G67" s="19">
        <v>0</v>
      </c>
      <c r="H67" s="18">
        <v>288.27</v>
      </c>
      <c r="I67" s="19">
        <v>646.29</v>
      </c>
    </row>
    <row r="68" spans="1:9" x14ac:dyDescent="0.25">
      <c r="A68" s="15" t="s">
        <v>143</v>
      </c>
      <c r="B68" s="16" t="s">
        <v>42</v>
      </c>
      <c r="C68" s="18"/>
      <c r="D68" s="18"/>
      <c r="E68" s="18"/>
      <c r="F68" s="18"/>
      <c r="G68" s="19">
        <v>0</v>
      </c>
      <c r="H68" s="18">
        <v>266.2</v>
      </c>
      <c r="I68" s="19">
        <v>266.2</v>
      </c>
    </row>
    <row r="69" spans="1:9" x14ac:dyDescent="0.25">
      <c r="A69" s="15" t="s">
        <v>143</v>
      </c>
      <c r="B69" s="16" t="s">
        <v>81</v>
      </c>
      <c r="C69" s="18"/>
      <c r="D69" s="18"/>
      <c r="E69" s="18"/>
      <c r="F69" s="18"/>
      <c r="G69" s="19">
        <v>0</v>
      </c>
      <c r="H69" s="18"/>
      <c r="I69" s="19">
        <v>850.97</v>
      </c>
    </row>
    <row r="70" spans="1:9" x14ac:dyDescent="0.25">
      <c r="A70" s="15" t="s">
        <v>41</v>
      </c>
      <c r="B70" s="16" t="s">
        <v>98</v>
      </c>
      <c r="C70" s="18">
        <v>0</v>
      </c>
      <c r="D70" s="18">
        <v>19321.55</v>
      </c>
      <c r="E70" s="18">
        <v>61073.87</v>
      </c>
      <c r="F70" s="18">
        <v>80771.25</v>
      </c>
      <c r="G70" s="19">
        <v>86918.63</v>
      </c>
      <c r="H70" s="18"/>
      <c r="I70" s="19">
        <v>24948.81</v>
      </c>
    </row>
    <row r="71" spans="1:9" x14ac:dyDescent="0.25">
      <c r="A71" s="15" t="s">
        <v>41</v>
      </c>
      <c r="B71" s="16" t="s">
        <v>91</v>
      </c>
      <c r="C71" s="18">
        <v>0</v>
      </c>
      <c r="D71" s="18">
        <v>130.24</v>
      </c>
      <c r="E71" s="18">
        <v>610.96</v>
      </c>
      <c r="F71" s="18">
        <v>1008.72</v>
      </c>
      <c r="G71" s="19">
        <v>146.28</v>
      </c>
      <c r="H71" s="18"/>
      <c r="I71" s="19">
        <v>0</v>
      </c>
    </row>
    <row r="72" spans="1:9" x14ac:dyDescent="0.25">
      <c r="A72" s="15" t="s">
        <v>41</v>
      </c>
      <c r="B72" s="16" t="s">
        <v>27</v>
      </c>
      <c r="C72" s="18">
        <v>0</v>
      </c>
      <c r="D72" s="18">
        <v>0</v>
      </c>
      <c r="E72" s="18">
        <v>7397.5999999999995</v>
      </c>
      <c r="F72" s="18">
        <v>2945.65</v>
      </c>
      <c r="G72" s="19">
        <v>3576.19</v>
      </c>
      <c r="H72" s="18"/>
      <c r="I72" s="19">
        <v>658.94</v>
      </c>
    </row>
    <row r="73" spans="1:9" x14ac:dyDescent="0.25">
      <c r="A73" s="15" t="s">
        <v>41</v>
      </c>
      <c r="B73" s="16" t="s">
        <v>42</v>
      </c>
      <c r="C73" s="18">
        <v>0</v>
      </c>
      <c r="D73" s="18">
        <v>2574.7200000000003</v>
      </c>
      <c r="E73" s="18">
        <v>7083.42</v>
      </c>
      <c r="F73" s="18">
        <v>8840.0400000000009</v>
      </c>
      <c r="G73" s="19">
        <v>0</v>
      </c>
      <c r="H73" s="18"/>
      <c r="I73" s="19">
        <v>24.2</v>
      </c>
    </row>
    <row r="74" spans="1:9" x14ac:dyDescent="0.25">
      <c r="A74" s="15" t="s">
        <v>41</v>
      </c>
      <c r="B74" s="16" t="s">
        <v>81</v>
      </c>
      <c r="C74" s="18">
        <v>0</v>
      </c>
      <c r="D74" s="18">
        <v>2018</v>
      </c>
      <c r="E74" s="18">
        <v>997.10000000000014</v>
      </c>
      <c r="F74" s="18">
        <v>0</v>
      </c>
      <c r="G74" s="19">
        <v>0</v>
      </c>
      <c r="H74" s="18"/>
      <c r="I74" s="19">
        <v>0</v>
      </c>
    </row>
    <row r="75" spans="1:9" x14ac:dyDescent="0.25">
      <c r="A75" s="15" t="s">
        <v>100</v>
      </c>
      <c r="B75" s="16" t="s">
        <v>101</v>
      </c>
      <c r="C75" s="18">
        <v>0</v>
      </c>
      <c r="D75" s="18">
        <v>0</v>
      </c>
      <c r="E75" s="18">
        <v>1482.71</v>
      </c>
      <c r="F75" s="18">
        <v>21340.82</v>
      </c>
      <c r="G75" s="19">
        <v>13167.550000000001</v>
      </c>
      <c r="H75" s="18"/>
      <c r="I75" s="19">
        <v>148.33000000000001</v>
      </c>
    </row>
    <row r="76" spans="1:9" x14ac:dyDescent="0.25">
      <c r="A76" s="15" t="s">
        <v>43</v>
      </c>
      <c r="B76" s="16" t="s">
        <v>82</v>
      </c>
      <c r="C76" s="18">
        <v>252</v>
      </c>
      <c r="D76" s="18">
        <v>0</v>
      </c>
      <c r="E76" s="18">
        <v>0</v>
      </c>
      <c r="F76" s="18">
        <v>0</v>
      </c>
      <c r="G76" s="19">
        <v>0</v>
      </c>
      <c r="H76" s="18"/>
      <c r="I76" s="19">
        <v>0</v>
      </c>
    </row>
    <row r="77" spans="1:9" x14ac:dyDescent="0.25">
      <c r="A77" s="15" t="s">
        <v>43</v>
      </c>
      <c r="B77" s="16" t="s">
        <v>10</v>
      </c>
      <c r="C77" s="18">
        <v>21602.769999999997</v>
      </c>
      <c r="D77" s="18">
        <v>1370.36</v>
      </c>
      <c r="E77" s="18">
        <v>0</v>
      </c>
      <c r="F77" s="18">
        <v>0</v>
      </c>
      <c r="G77" s="19">
        <v>0</v>
      </c>
      <c r="H77" s="18"/>
      <c r="I77" s="19">
        <v>0</v>
      </c>
    </row>
    <row r="78" spans="1:9" x14ac:dyDescent="0.25">
      <c r="A78" s="15" t="s">
        <v>43</v>
      </c>
      <c r="B78" s="16" t="s">
        <v>11</v>
      </c>
      <c r="C78" s="18">
        <v>12841.86</v>
      </c>
      <c r="D78" s="18">
        <v>489.64999999999992</v>
      </c>
      <c r="E78" s="18">
        <v>0</v>
      </c>
      <c r="F78" s="18">
        <v>0</v>
      </c>
      <c r="G78" s="19">
        <v>0</v>
      </c>
      <c r="H78" s="18"/>
      <c r="I78" s="19">
        <v>0</v>
      </c>
    </row>
    <row r="79" spans="1:9" x14ac:dyDescent="0.25">
      <c r="A79" s="15" t="s">
        <v>83</v>
      </c>
      <c r="B79" s="16" t="s">
        <v>68</v>
      </c>
      <c r="C79" s="18">
        <v>52994.79</v>
      </c>
      <c r="D79" s="18">
        <v>0</v>
      </c>
      <c r="E79" s="18">
        <v>0</v>
      </c>
      <c r="F79" s="18">
        <v>0</v>
      </c>
      <c r="G79" s="19">
        <v>0</v>
      </c>
      <c r="H79" s="18"/>
      <c r="I79" s="19">
        <v>0</v>
      </c>
    </row>
    <row r="80" spans="1:9" x14ac:dyDescent="0.25">
      <c r="A80" s="15" t="s">
        <v>45</v>
      </c>
      <c r="B80" s="16" t="s">
        <v>102</v>
      </c>
      <c r="C80" s="18">
        <v>122.5</v>
      </c>
      <c r="D80" s="18">
        <v>2362.42</v>
      </c>
      <c r="E80" s="18">
        <v>57258.97</v>
      </c>
      <c r="F80" s="18">
        <v>89370.41</v>
      </c>
      <c r="G80" s="19">
        <v>70523.16</v>
      </c>
      <c r="H80" s="18"/>
      <c r="I80" s="19">
        <v>0</v>
      </c>
    </row>
    <row r="81" spans="1:9" x14ac:dyDescent="0.25">
      <c r="A81" s="15" t="s">
        <v>45</v>
      </c>
      <c r="B81" s="16" t="s">
        <v>2</v>
      </c>
      <c r="C81" s="18">
        <v>576.66</v>
      </c>
      <c r="D81" s="18">
        <v>1580.1</v>
      </c>
      <c r="E81" s="18">
        <v>2257.23</v>
      </c>
      <c r="F81" s="18">
        <v>2130.87</v>
      </c>
      <c r="G81" s="19">
        <v>3035.63</v>
      </c>
      <c r="H81" s="18"/>
      <c r="I81" s="19">
        <v>0</v>
      </c>
    </row>
    <row r="82" spans="1:9" x14ac:dyDescent="0.25">
      <c r="A82" s="15" t="s">
        <v>45</v>
      </c>
      <c r="B82" s="16" t="s">
        <v>68</v>
      </c>
      <c r="C82" s="18">
        <v>11836.869999999999</v>
      </c>
      <c r="D82" s="18">
        <v>62180.12</v>
      </c>
      <c r="E82" s="18">
        <v>14922.390000000001</v>
      </c>
      <c r="F82" s="18">
        <v>202.61999999999998</v>
      </c>
      <c r="G82" s="19">
        <v>0</v>
      </c>
      <c r="H82" s="18"/>
      <c r="I82" s="19">
        <v>0</v>
      </c>
    </row>
    <row r="83" spans="1:9" x14ac:dyDescent="0.25">
      <c r="A83" s="15" t="s">
        <v>47</v>
      </c>
      <c r="B83" s="16" t="s">
        <v>102</v>
      </c>
      <c r="C83" s="18"/>
      <c r="D83" s="18"/>
      <c r="E83" s="18"/>
      <c r="F83" s="18">
        <v>0</v>
      </c>
      <c r="G83" s="19">
        <v>16273.98</v>
      </c>
      <c r="H83" s="18">
        <v>12092.16</v>
      </c>
      <c r="I83" s="19">
        <v>67040.39</v>
      </c>
    </row>
    <row r="84" spans="1:9" x14ac:dyDescent="0.25">
      <c r="A84" s="15" t="s">
        <v>47</v>
      </c>
      <c r="B84" s="16" t="s">
        <v>2</v>
      </c>
      <c r="C84" s="18"/>
      <c r="D84" s="18"/>
      <c r="E84" s="18"/>
      <c r="F84" s="18">
        <v>0</v>
      </c>
      <c r="G84" s="19">
        <v>551.14</v>
      </c>
      <c r="H84" s="18">
        <v>498.06</v>
      </c>
      <c r="I84" s="19">
        <v>1887.73</v>
      </c>
    </row>
    <row r="85" spans="1:9" x14ac:dyDescent="0.25">
      <c r="A85" s="15" t="s">
        <v>48</v>
      </c>
      <c r="B85" s="16" t="s">
        <v>103</v>
      </c>
      <c r="C85" s="18">
        <v>34125.160000000003</v>
      </c>
      <c r="D85" s="18">
        <v>33452.339999999997</v>
      </c>
      <c r="E85" s="18">
        <v>32336.369999999995</v>
      </c>
      <c r="F85" s="18">
        <v>13485.500000000002</v>
      </c>
      <c r="G85" s="19">
        <v>0</v>
      </c>
      <c r="H85" s="18"/>
      <c r="I85" s="19">
        <v>0</v>
      </c>
    </row>
    <row r="86" spans="1:9" x14ac:dyDescent="0.25">
      <c r="A86" s="15" t="s">
        <v>49</v>
      </c>
      <c r="B86" s="16" t="s">
        <v>103</v>
      </c>
      <c r="C86" s="18">
        <v>0</v>
      </c>
      <c r="D86" s="18">
        <v>0</v>
      </c>
      <c r="E86" s="18">
        <v>0</v>
      </c>
      <c r="F86" s="18">
        <v>16015.579999999998</v>
      </c>
      <c r="G86" s="19">
        <v>28057.86</v>
      </c>
      <c r="H86" s="18">
        <v>5337.51</v>
      </c>
      <c r="I86" s="19">
        <v>21554.6</v>
      </c>
    </row>
    <row r="87" spans="1:9" x14ac:dyDescent="0.25">
      <c r="A87" s="15" t="s">
        <v>50</v>
      </c>
      <c r="B87" s="16" t="s">
        <v>104</v>
      </c>
      <c r="C87" s="18">
        <v>71372.66</v>
      </c>
      <c r="D87" s="18">
        <v>24494.22</v>
      </c>
      <c r="E87" s="18">
        <v>0</v>
      </c>
      <c r="F87" s="18">
        <v>0</v>
      </c>
      <c r="G87" s="19">
        <v>0</v>
      </c>
      <c r="H87" s="18"/>
      <c r="I87" s="19">
        <v>0</v>
      </c>
    </row>
    <row r="88" spans="1:9" x14ac:dyDescent="0.25">
      <c r="A88" s="15" t="s">
        <v>50</v>
      </c>
      <c r="B88" s="16" t="s">
        <v>105</v>
      </c>
      <c r="C88" s="18">
        <v>9608.36</v>
      </c>
      <c r="D88" s="18">
        <v>1602.12</v>
      </c>
      <c r="E88" s="18">
        <v>0</v>
      </c>
      <c r="F88" s="18">
        <v>0</v>
      </c>
      <c r="G88" s="19">
        <v>0</v>
      </c>
      <c r="H88" s="18"/>
      <c r="I88" s="19">
        <v>0</v>
      </c>
    </row>
    <row r="89" spans="1:9" x14ac:dyDescent="0.25">
      <c r="A89" s="15" t="s">
        <v>50</v>
      </c>
      <c r="B89" s="16" t="s">
        <v>69</v>
      </c>
      <c r="C89" s="18">
        <v>35242.240000000005</v>
      </c>
      <c r="D89" s="18">
        <v>6135.72</v>
      </c>
      <c r="E89" s="18">
        <v>0</v>
      </c>
      <c r="F89" s="18">
        <v>0</v>
      </c>
      <c r="G89" s="19">
        <v>0</v>
      </c>
      <c r="H89" s="18"/>
      <c r="I89" s="19">
        <v>0</v>
      </c>
    </row>
    <row r="90" spans="1:9" x14ac:dyDescent="0.25">
      <c r="A90" s="15" t="s">
        <v>52</v>
      </c>
      <c r="B90" s="16" t="s">
        <v>51</v>
      </c>
      <c r="C90" s="18">
        <v>0</v>
      </c>
      <c r="D90" s="18">
        <v>0</v>
      </c>
      <c r="E90" s="18">
        <v>11473.95</v>
      </c>
      <c r="F90" s="18">
        <v>8689</v>
      </c>
      <c r="G90" s="19">
        <v>0</v>
      </c>
      <c r="H90" s="18"/>
      <c r="I90" s="19">
        <v>0</v>
      </c>
    </row>
    <row r="91" spans="1:9" x14ac:dyDescent="0.25">
      <c r="A91" s="15" t="s">
        <v>52</v>
      </c>
      <c r="B91" s="16" t="s">
        <v>104</v>
      </c>
      <c r="C91" s="18">
        <v>0</v>
      </c>
      <c r="D91" s="18">
        <v>-3.29</v>
      </c>
      <c r="E91" s="18">
        <v>0</v>
      </c>
      <c r="F91" s="18">
        <v>0</v>
      </c>
      <c r="G91" s="19">
        <v>9369.369999999999</v>
      </c>
      <c r="H91" s="18"/>
      <c r="I91" s="19">
        <v>1386.9300000000003</v>
      </c>
    </row>
    <row r="92" spans="1:9" x14ac:dyDescent="0.25">
      <c r="A92" s="15" t="s">
        <v>52</v>
      </c>
      <c r="B92" s="16" t="s">
        <v>106</v>
      </c>
      <c r="C92" s="18">
        <v>0</v>
      </c>
      <c r="D92" s="18">
        <v>0</v>
      </c>
      <c r="E92" s="18">
        <v>226.05</v>
      </c>
      <c r="F92" s="18">
        <v>0</v>
      </c>
      <c r="G92" s="19">
        <v>0</v>
      </c>
      <c r="H92" s="18"/>
      <c r="I92" s="19">
        <v>0</v>
      </c>
    </row>
    <row r="93" spans="1:9" x14ac:dyDescent="0.25">
      <c r="A93" s="15" t="s">
        <v>52</v>
      </c>
      <c r="B93" s="16" t="s">
        <v>105</v>
      </c>
      <c r="C93" s="18">
        <v>0</v>
      </c>
      <c r="D93" s="18">
        <v>9030.48</v>
      </c>
      <c r="E93" s="18">
        <v>12026.78</v>
      </c>
      <c r="F93" s="18">
        <v>9174.19</v>
      </c>
      <c r="G93" s="19">
        <v>1439.52</v>
      </c>
      <c r="H93" s="18"/>
      <c r="I93" s="19">
        <v>0</v>
      </c>
    </row>
    <row r="94" spans="1:9" x14ac:dyDescent="0.25">
      <c r="A94" s="15" t="s">
        <v>52</v>
      </c>
      <c r="B94" s="16" t="s">
        <v>69</v>
      </c>
      <c r="C94" s="18">
        <v>0</v>
      </c>
      <c r="D94" s="18">
        <v>35352.990000000005</v>
      </c>
      <c r="E94" s="18">
        <v>50219.72</v>
      </c>
      <c r="F94" s="18">
        <v>54492.689999999995</v>
      </c>
      <c r="G94" s="19">
        <v>74136.89</v>
      </c>
      <c r="H94" s="18"/>
      <c r="I94" s="19">
        <v>17445.099999999999</v>
      </c>
    </row>
    <row r="95" spans="1:9" x14ac:dyDescent="0.25">
      <c r="A95" s="15" t="s">
        <v>144</v>
      </c>
      <c r="B95" s="16" t="s">
        <v>104</v>
      </c>
      <c r="C95" s="18"/>
      <c r="D95" s="18"/>
      <c r="E95" s="18"/>
      <c r="F95" s="18"/>
      <c r="G95" s="19">
        <v>0</v>
      </c>
      <c r="H95" s="18">
        <v>3277.46</v>
      </c>
      <c r="I95" s="19">
        <v>7475.47</v>
      </c>
    </row>
    <row r="96" spans="1:9" x14ac:dyDescent="0.25">
      <c r="A96" s="15" t="s">
        <v>144</v>
      </c>
      <c r="B96" s="16" t="s">
        <v>69</v>
      </c>
      <c r="C96" s="18"/>
      <c r="D96" s="18"/>
      <c r="E96" s="18"/>
      <c r="F96" s="18"/>
      <c r="G96" s="19">
        <v>0</v>
      </c>
      <c r="H96" s="18">
        <v>21477.119999999995</v>
      </c>
      <c r="I96" s="19">
        <v>61452.289999999994</v>
      </c>
    </row>
    <row r="97" spans="1:9" x14ac:dyDescent="0.25">
      <c r="A97" s="15" t="s">
        <v>54</v>
      </c>
      <c r="B97" s="16" t="s">
        <v>55</v>
      </c>
      <c r="C97" s="18">
        <v>11081.41</v>
      </c>
      <c r="D97" s="18">
        <v>4688.68</v>
      </c>
      <c r="E97" s="18">
        <v>0</v>
      </c>
      <c r="F97" s="18">
        <v>0</v>
      </c>
      <c r="G97" s="19">
        <v>0</v>
      </c>
      <c r="H97" s="18"/>
      <c r="I97" s="19">
        <v>0</v>
      </c>
    </row>
    <row r="98" spans="1:9" x14ac:dyDescent="0.25">
      <c r="A98" s="15" t="s">
        <v>54</v>
      </c>
      <c r="B98" s="16" t="s">
        <v>57</v>
      </c>
      <c r="C98" s="18">
        <v>52139</v>
      </c>
      <c r="D98" s="18">
        <v>20194</v>
      </c>
      <c r="E98" s="18">
        <v>0</v>
      </c>
      <c r="F98" s="18">
        <v>0</v>
      </c>
      <c r="G98" s="19">
        <v>0</v>
      </c>
      <c r="H98" s="18"/>
      <c r="I98" s="19">
        <v>0</v>
      </c>
    </row>
    <row r="99" spans="1:9" x14ac:dyDescent="0.25">
      <c r="A99" s="15" t="s">
        <v>54</v>
      </c>
      <c r="B99" s="16" t="s">
        <v>107</v>
      </c>
      <c r="C99" s="18">
        <v>5274.5</v>
      </c>
      <c r="D99" s="18">
        <v>3835</v>
      </c>
      <c r="E99" s="18">
        <v>0</v>
      </c>
      <c r="F99" s="18">
        <v>0</v>
      </c>
      <c r="G99" s="19">
        <v>0</v>
      </c>
      <c r="H99" s="18"/>
      <c r="I99" s="19">
        <v>0</v>
      </c>
    </row>
    <row r="100" spans="1:9" x14ac:dyDescent="0.25">
      <c r="A100" s="15" t="s">
        <v>54</v>
      </c>
      <c r="B100" s="16" t="s">
        <v>70</v>
      </c>
      <c r="C100" s="18">
        <v>2076</v>
      </c>
      <c r="D100" s="18">
        <v>591</v>
      </c>
      <c r="E100" s="18">
        <v>0</v>
      </c>
      <c r="F100" s="18">
        <v>0</v>
      </c>
      <c r="G100" s="19">
        <v>0</v>
      </c>
      <c r="H100" s="18"/>
      <c r="I100" s="19">
        <v>0</v>
      </c>
    </row>
    <row r="101" spans="1:9" x14ac:dyDescent="0.25">
      <c r="A101" s="15" t="s">
        <v>56</v>
      </c>
      <c r="B101" s="16" t="s">
        <v>14</v>
      </c>
      <c r="C101" s="18"/>
      <c r="D101" s="18"/>
      <c r="E101" s="18"/>
      <c r="F101" s="18"/>
      <c r="G101" s="19">
        <v>0</v>
      </c>
      <c r="H101" s="18"/>
      <c r="I101" s="19">
        <v>11</v>
      </c>
    </row>
    <row r="102" spans="1:9" x14ac:dyDescent="0.25">
      <c r="A102" s="15" t="s">
        <v>56</v>
      </c>
      <c r="B102" s="16" t="s">
        <v>2</v>
      </c>
      <c r="C102" s="18">
        <v>0</v>
      </c>
      <c r="D102" s="18">
        <v>929.06999999999994</v>
      </c>
      <c r="E102" s="18">
        <v>6162.4999999999991</v>
      </c>
      <c r="F102" s="18">
        <v>6932.2499999999991</v>
      </c>
      <c r="G102" s="19">
        <v>26107.129999999997</v>
      </c>
      <c r="H102" s="18"/>
      <c r="I102" s="19">
        <v>9223.8700000000008</v>
      </c>
    </row>
    <row r="103" spans="1:9" x14ac:dyDescent="0.25">
      <c r="A103" s="15" t="s">
        <v>56</v>
      </c>
      <c r="B103" s="16" t="s">
        <v>55</v>
      </c>
      <c r="C103" s="18">
        <v>0</v>
      </c>
      <c r="D103" s="18">
        <v>7925.83</v>
      </c>
      <c r="E103" s="18">
        <v>15061.39</v>
      </c>
      <c r="F103" s="18">
        <v>11286.36</v>
      </c>
      <c r="G103" s="19">
        <v>1498.15</v>
      </c>
      <c r="H103" s="18"/>
      <c r="I103" s="19">
        <v>0</v>
      </c>
    </row>
    <row r="104" spans="1:9" x14ac:dyDescent="0.25">
      <c r="A104" s="15" t="s">
        <v>56</v>
      </c>
      <c r="B104" s="16" t="s">
        <v>57</v>
      </c>
      <c r="C104" s="18">
        <v>0</v>
      </c>
      <c r="D104" s="18">
        <v>27182</v>
      </c>
      <c r="E104" s="18">
        <v>37469</v>
      </c>
      <c r="F104" s="18">
        <v>49934</v>
      </c>
      <c r="G104" s="19">
        <v>41783.61</v>
      </c>
      <c r="H104" s="18"/>
      <c r="I104" s="19">
        <v>20670.14</v>
      </c>
    </row>
    <row r="105" spans="1:9" x14ac:dyDescent="0.25">
      <c r="A105" s="15" t="s">
        <v>56</v>
      </c>
      <c r="B105" s="16" t="s">
        <v>107</v>
      </c>
      <c r="C105" s="18">
        <v>0</v>
      </c>
      <c r="D105" s="18">
        <v>2512</v>
      </c>
      <c r="E105" s="18">
        <v>5428</v>
      </c>
      <c r="F105" s="18">
        <v>4302.42</v>
      </c>
      <c r="G105" s="19">
        <v>4685.2</v>
      </c>
      <c r="H105" s="18"/>
      <c r="I105" s="19">
        <v>2304.4</v>
      </c>
    </row>
    <row r="106" spans="1:9" x14ac:dyDescent="0.25">
      <c r="A106" s="15" t="s">
        <v>56</v>
      </c>
      <c r="B106" s="16" t="s">
        <v>70</v>
      </c>
      <c r="C106" s="18">
        <v>0</v>
      </c>
      <c r="D106" s="18">
        <v>172.56564328326101</v>
      </c>
      <c r="E106" s="18">
        <v>1063</v>
      </c>
      <c r="F106" s="18">
        <v>269</v>
      </c>
      <c r="G106" s="19">
        <v>0</v>
      </c>
      <c r="H106" s="18"/>
      <c r="I106" s="19">
        <v>0</v>
      </c>
    </row>
    <row r="107" spans="1:9" x14ac:dyDescent="0.25">
      <c r="A107" s="15" t="s">
        <v>155</v>
      </c>
      <c r="B107" s="16" t="s">
        <v>2</v>
      </c>
      <c r="C107" s="18"/>
      <c r="D107" s="18"/>
      <c r="E107" s="18"/>
      <c r="F107" s="18"/>
      <c r="G107" s="19">
        <v>0</v>
      </c>
      <c r="H107" s="18">
        <v>7090.42</v>
      </c>
      <c r="I107" s="19">
        <v>14375.86</v>
      </c>
    </row>
    <row r="108" spans="1:9" x14ac:dyDescent="0.25">
      <c r="A108" s="15" t="s">
        <v>155</v>
      </c>
      <c r="B108" s="16" t="s">
        <v>57</v>
      </c>
      <c r="C108" s="18"/>
      <c r="D108" s="18"/>
      <c r="E108" s="18"/>
      <c r="F108" s="18"/>
      <c r="G108" s="19">
        <v>0</v>
      </c>
      <c r="H108" s="18">
        <v>15228</v>
      </c>
      <c r="I108" s="19">
        <v>26691.96</v>
      </c>
    </row>
    <row r="109" spans="1:9" ht="15.75" thickBot="1" x14ac:dyDescent="0.3">
      <c r="A109" s="30" t="s">
        <v>155</v>
      </c>
      <c r="B109" s="31" t="s">
        <v>107</v>
      </c>
      <c r="C109" s="33"/>
      <c r="D109" s="33"/>
      <c r="E109" s="33"/>
      <c r="F109" s="33"/>
      <c r="G109" s="34">
        <v>0</v>
      </c>
      <c r="H109" s="33">
        <v>516</v>
      </c>
      <c r="I109" s="34">
        <v>980</v>
      </c>
    </row>
    <row r="110" spans="1:9" x14ac:dyDescent="0.25">
      <c r="A110" s="35"/>
      <c r="B110" s="36" t="s">
        <v>0</v>
      </c>
      <c r="C110" s="37">
        <f>SUMIF($A$1:$A$109,$B110,C$1:C$109)</f>
        <v>198224.25539400004</v>
      </c>
      <c r="D110" s="37">
        <f>SUMIF($A$1:$A$109,$B110,D$1:D$109)</f>
        <v>202708.45</v>
      </c>
      <c r="E110" s="37">
        <f>SUMIF($A$1:$A$109,$B110,E$1:E$109)</f>
        <v>165295.79228200001</v>
      </c>
      <c r="F110" s="37">
        <f>SUMIF($A$1:$A$109,$B110,F$1:F$109)</f>
        <v>0</v>
      </c>
      <c r="G110" s="38">
        <f>SUMIF($A$1:$A$109,$B110,G$1:G$109)</f>
        <v>0</v>
      </c>
      <c r="H110" s="39">
        <f>SUMIF($A$1:$A$109,$B110,H$1:H$109)</f>
        <v>0</v>
      </c>
      <c r="I110" s="38">
        <f>SUMIF($A$1:$A$109,$B110,I$1:I$109)</f>
        <v>0</v>
      </c>
    </row>
    <row r="111" spans="1:9" x14ac:dyDescent="0.25">
      <c r="A111" s="24"/>
      <c r="B111" s="23" t="s">
        <v>7</v>
      </c>
      <c r="C111" s="20">
        <f>SUMIF($A$1:$A$109,$B111,C$1:C$109)</f>
        <v>0</v>
      </c>
      <c r="D111" s="20">
        <f>SUMIF($A$1:$A$109,$B111,D$1:D$109)</f>
        <v>0</v>
      </c>
      <c r="E111" s="20">
        <f>SUMIF($A$1:$A$109,$B111,E$1:E$109)</f>
        <v>27409.089999999997</v>
      </c>
      <c r="F111" s="20">
        <f>SUMIF($A$1:$A$109,$B111,F$1:F$109)</f>
        <v>186333.08</v>
      </c>
      <c r="G111" s="21">
        <f>SUMIF($A$1:$A$109,$B111,G$1:G$109)</f>
        <v>176620.56999999995</v>
      </c>
      <c r="H111" s="22">
        <f>SUMIF($A$1:$A$109,$B111,H$1:H$109)</f>
        <v>28554.97</v>
      </c>
      <c r="I111" s="21">
        <f>SUMIF($A$1:$A$109,$B111,I$1:I$109)</f>
        <v>195377.40999999997</v>
      </c>
    </row>
    <row r="112" spans="1:9" x14ac:dyDescent="0.25">
      <c r="A112" s="24"/>
      <c r="B112" s="23" t="s">
        <v>8</v>
      </c>
      <c r="C112" s="20">
        <f>SUMIF($A$1:$A$109,$B112,C$1:C$109)</f>
        <v>0</v>
      </c>
      <c r="D112" s="20">
        <f>SUMIF($A$1:$A$109,$B112,D$1:D$109)</f>
        <v>54316.22</v>
      </c>
      <c r="E112" s="20">
        <f>SUMIF($A$1:$A$109,$B112,E$1:E$109)</f>
        <v>76754.19</v>
      </c>
      <c r="F112" s="20">
        <f>SUMIF($A$1:$A$109,$B112,F$1:F$109)</f>
        <v>53392.84</v>
      </c>
      <c r="G112" s="21">
        <f>SUMIF($A$1:$A$109,$B112,G$1:G$109)</f>
        <v>92056.239999999991</v>
      </c>
      <c r="H112" s="22">
        <f>SUMIF($A$1:$A$109,$B112,H$1:H$109)</f>
        <v>0</v>
      </c>
      <c r="I112" s="21">
        <f>SUMIF($A$1:$A$109,$B112,I$1:I$109)</f>
        <v>20476.230000000003</v>
      </c>
    </row>
    <row r="113" spans="1:9" x14ac:dyDescent="0.25">
      <c r="A113" s="24"/>
      <c r="B113" s="23" t="s">
        <v>154</v>
      </c>
      <c r="C113" s="20">
        <f>SUMIF($A$1:$A$109,$B113,C$1:C$109)</f>
        <v>0</v>
      </c>
      <c r="D113" s="20">
        <f>SUMIF($A$1:$A$109,$B113,D$1:D$109)</f>
        <v>0</v>
      </c>
      <c r="E113" s="20">
        <f>SUMIF($A$1:$A$109,$B113,E$1:E$109)</f>
        <v>0</v>
      </c>
      <c r="F113" s="20">
        <f>SUMIF($A$1:$A$109,$B113,F$1:F$109)</f>
        <v>0</v>
      </c>
      <c r="G113" s="21">
        <f>SUMIF($A$1:$A$109,$B113,G$1:G$109)</f>
        <v>0</v>
      </c>
      <c r="H113" s="22">
        <f>SUMIF($A$1:$A$109,$B113,H$1:H$109)</f>
        <v>3317.2500000000005</v>
      </c>
      <c r="I113" s="21">
        <f>SUMIF($A$1:$A$109,$B113,I$1:I$109)</f>
        <v>6601.1500000000005</v>
      </c>
    </row>
    <row r="114" spans="1:9" x14ac:dyDescent="0.25">
      <c r="A114" s="24"/>
      <c r="B114" s="23" t="s">
        <v>13</v>
      </c>
      <c r="C114" s="20">
        <f>SUMIF($A$1:$A$109,$B114,C$1:C$109)</f>
        <v>31009.200000000004</v>
      </c>
      <c r="D114" s="20">
        <f>SUMIF($A$1:$A$109,$B114,D$1:D$109)</f>
        <v>23762.260000000002</v>
      </c>
      <c r="E114" s="20">
        <f>SUMIF($A$1:$A$109,$B114,E$1:E$109)</f>
        <v>12958.1</v>
      </c>
      <c r="F114" s="20">
        <f>SUMIF($A$1:$A$109,$B114,F$1:F$109)</f>
        <v>0</v>
      </c>
      <c r="G114" s="21">
        <f>SUMIF($A$1:$A$109,$B114,G$1:G$109)</f>
        <v>0</v>
      </c>
      <c r="H114" s="22">
        <f>SUMIF($A$1:$A$109,$B114,H$1:H$109)</f>
        <v>0</v>
      </c>
      <c r="I114" s="21">
        <f>SUMIF($A$1:$A$109,$B114,I$1:I$109)</f>
        <v>0</v>
      </c>
    </row>
    <row r="115" spans="1:9" x14ac:dyDescent="0.25">
      <c r="A115" s="24"/>
      <c r="B115" s="23" t="s">
        <v>17</v>
      </c>
      <c r="C115" s="20">
        <f>SUMIF($A$1:$A$109,$B115,C$1:C$109)</f>
        <v>0</v>
      </c>
      <c r="D115" s="20">
        <f>SUMIF($A$1:$A$109,$B115,D$1:D$109)</f>
        <v>0</v>
      </c>
      <c r="E115" s="20">
        <f>SUMIF($A$1:$A$109,$B115,E$1:E$109)</f>
        <v>9493.25</v>
      </c>
      <c r="F115" s="20">
        <f>SUMIF($A$1:$A$109,$B115,F$1:F$109)</f>
        <v>21241.78</v>
      </c>
      <c r="G115" s="21">
        <f>SUMIF($A$1:$A$109,$B115,G$1:G$109)</f>
        <v>16741.91</v>
      </c>
      <c r="H115" s="22">
        <f>SUMIF($A$1:$A$109,$B115,H$1:H$109)</f>
        <v>7025.8799999999992</v>
      </c>
      <c r="I115" s="21">
        <f>SUMIF($A$1:$A$109,$B115,I$1:I$109)</f>
        <v>19138.5</v>
      </c>
    </row>
    <row r="116" spans="1:9" x14ac:dyDescent="0.25">
      <c r="A116" s="24"/>
      <c r="B116" s="23" t="s">
        <v>18</v>
      </c>
      <c r="C116" s="20">
        <f>SUMIF($A$1:$A$109,$B116,C$1:C$109)</f>
        <v>66514.540000000008</v>
      </c>
      <c r="D116" s="20">
        <f>SUMIF($A$1:$A$109,$B116,D$1:D$109)</f>
        <v>68140.77</v>
      </c>
      <c r="E116" s="20">
        <f>SUMIF($A$1:$A$109,$B116,E$1:E$109)</f>
        <v>45253.869999999995</v>
      </c>
      <c r="F116" s="20">
        <f>SUMIF($A$1:$A$109,$B116,F$1:F$109)</f>
        <v>0</v>
      </c>
      <c r="G116" s="21">
        <f>SUMIF($A$1:$A$109,$B116,G$1:G$109)</f>
        <v>0</v>
      </c>
      <c r="H116" s="22">
        <f>SUMIF($A$1:$A$109,$B116,H$1:H$109)</f>
        <v>0</v>
      </c>
      <c r="I116" s="21">
        <f>SUMIF($A$1:$A$109,$B116,I$1:I$109)</f>
        <v>0</v>
      </c>
    </row>
    <row r="117" spans="1:9" x14ac:dyDescent="0.25">
      <c r="A117" s="24"/>
      <c r="B117" s="23" t="s">
        <v>25</v>
      </c>
      <c r="C117" s="20">
        <f>SUMIF($A$1:$A$109,$B117,C$1:C$109)</f>
        <v>0</v>
      </c>
      <c r="D117" s="20">
        <f>SUMIF($A$1:$A$109,$B117,D$1:D$109)</f>
        <v>0</v>
      </c>
      <c r="E117" s="20">
        <f>SUMIF($A$1:$A$109,$B117,E$1:E$109)</f>
        <v>16280.71</v>
      </c>
      <c r="F117" s="20">
        <f>SUMIF($A$1:$A$109,$B117,F$1:F$109)</f>
        <v>49908.640000000007</v>
      </c>
      <c r="G117" s="21">
        <f>SUMIF($A$1:$A$109,$B117,G$1:G$109)</f>
        <v>61173.62</v>
      </c>
      <c r="H117" s="22">
        <f>SUMIF($A$1:$A$109,$B117,H$1:H$109)</f>
        <v>15011.489999999996</v>
      </c>
      <c r="I117" s="21">
        <f>SUMIF($A$1:$A$109,$B117,I$1:I$109)</f>
        <v>62327.509999999995</v>
      </c>
    </row>
    <row r="118" spans="1:9" x14ac:dyDescent="0.25">
      <c r="A118" s="24"/>
      <c r="B118" s="23" t="s">
        <v>73</v>
      </c>
      <c r="C118" s="20">
        <f>SUMIF($A$1:$A$109,$B118,C$1:C$109)</f>
        <v>0</v>
      </c>
      <c r="D118" s="20">
        <f>SUMIF($A$1:$A$109,$B118,D$1:D$109)</f>
        <v>0</v>
      </c>
      <c r="E118" s="20">
        <f>SUMIF($A$1:$A$109,$B118,E$1:E$109)</f>
        <v>215.47000000000003</v>
      </c>
      <c r="F118" s="20">
        <f>SUMIF($A$1:$A$109,$B118,F$1:F$109)</f>
        <v>16639.989999999998</v>
      </c>
      <c r="G118" s="21">
        <f>SUMIF($A$1:$A$109,$B118,G$1:G$109)</f>
        <v>12765.519999999997</v>
      </c>
      <c r="H118" s="22">
        <f>SUMIF($A$1:$A$109,$B118,H$1:H$109)</f>
        <v>0</v>
      </c>
      <c r="I118" s="21">
        <f>SUMIF($A$1:$A$109,$B118,I$1:I$109)</f>
        <v>0</v>
      </c>
    </row>
    <row r="119" spans="1:9" x14ac:dyDescent="0.25">
      <c r="A119" s="24"/>
      <c r="B119" s="23" t="s">
        <v>142</v>
      </c>
      <c r="C119" s="20">
        <f>SUMIF($A$1:$A$109,$B119,C$1:C$109)</f>
        <v>0</v>
      </c>
      <c r="D119" s="20">
        <f>SUMIF($A$1:$A$109,$B119,D$1:D$109)</f>
        <v>0</v>
      </c>
      <c r="E119" s="20">
        <f>SUMIF($A$1:$A$109,$B119,E$1:E$109)</f>
        <v>0</v>
      </c>
      <c r="F119" s="20">
        <f>SUMIF($A$1:$A$109,$B119,F$1:F$109)</f>
        <v>0</v>
      </c>
      <c r="G119" s="21">
        <f>SUMIF($A$1:$A$109,$B119,G$1:G$109)</f>
        <v>0</v>
      </c>
      <c r="H119" s="22">
        <f>SUMIF($A$1:$A$109,$B119,H$1:H$109)</f>
        <v>3075.0199999999995</v>
      </c>
      <c r="I119" s="21">
        <f>SUMIF($A$1:$A$109,$B119,I$1:I$109)</f>
        <v>18625.66</v>
      </c>
    </row>
    <row r="120" spans="1:9" x14ac:dyDescent="0.25">
      <c r="A120" s="24"/>
      <c r="B120" s="23" t="s">
        <v>26</v>
      </c>
      <c r="C120" s="20">
        <f>SUMIF($A$1:$A$109,$B120,C$1:C$109)</f>
        <v>139072.01</v>
      </c>
      <c r="D120" s="20">
        <f>SUMIF($A$1:$A$109,$B120,D$1:D$109)</f>
        <v>171513.41000000003</v>
      </c>
      <c r="E120" s="20">
        <f>SUMIF($A$1:$A$109,$B120,E$1:E$109)</f>
        <v>0</v>
      </c>
      <c r="F120" s="20">
        <f>SUMIF($A$1:$A$109,$B120,F$1:F$109)</f>
        <v>0</v>
      </c>
      <c r="G120" s="21">
        <f>SUMIF($A$1:$A$109,$B120,G$1:G$109)</f>
        <v>0</v>
      </c>
      <c r="H120" s="22">
        <f>SUMIF($A$1:$A$109,$B120,H$1:H$109)</f>
        <v>0</v>
      </c>
      <c r="I120" s="21">
        <f>SUMIF($A$1:$A$109,$B120,I$1:I$109)</f>
        <v>0</v>
      </c>
    </row>
    <row r="121" spans="1:9" x14ac:dyDescent="0.25">
      <c r="A121" s="24"/>
      <c r="B121" s="23" t="s">
        <v>28</v>
      </c>
      <c r="C121" s="20">
        <f>SUMIF($A$1:$A$109,$B121,C$1:C$109)</f>
        <v>0</v>
      </c>
      <c r="D121" s="20">
        <f>SUMIF($A$1:$A$109,$B121,D$1:D$109)</f>
        <v>0</v>
      </c>
      <c r="E121" s="20">
        <f>SUMIF($A$1:$A$109,$B121,E$1:E$109)</f>
        <v>190188.18999999997</v>
      </c>
      <c r="F121" s="20">
        <f>SUMIF($A$1:$A$109,$B121,F$1:F$109)</f>
        <v>209473.88</v>
      </c>
      <c r="G121" s="21">
        <f>SUMIF($A$1:$A$109,$B121,G$1:G$109)</f>
        <v>209078.07</v>
      </c>
      <c r="H121" s="22">
        <f>SUMIF($A$1:$A$109,$B121,H$1:H$109)</f>
        <v>55630.529999999992</v>
      </c>
      <c r="I121" s="21">
        <f>SUMIF($A$1:$A$109,$B121,I$1:I$109)</f>
        <v>206630.75999999998</v>
      </c>
    </row>
    <row r="122" spans="1:9" x14ac:dyDescent="0.25">
      <c r="A122" s="24"/>
      <c r="B122" s="23" t="s">
        <v>31</v>
      </c>
      <c r="C122" s="20">
        <f>SUMIF($A$1:$A$109,$B122,C$1:C$109)</f>
        <v>0</v>
      </c>
      <c r="D122" s="20">
        <f>SUMIF($A$1:$A$109,$B122,D$1:D$109)</f>
        <v>0</v>
      </c>
      <c r="E122" s="20">
        <f>SUMIF($A$1:$A$109,$B122,E$1:E$109)</f>
        <v>74017.010000000009</v>
      </c>
      <c r="F122" s="20">
        <f>SUMIF($A$1:$A$109,$B122,F$1:F$109)</f>
        <v>144793.06000000003</v>
      </c>
      <c r="G122" s="21">
        <f>SUMIF($A$1:$A$109,$B122,G$1:G$109)</f>
        <v>130302.31</v>
      </c>
      <c r="H122" s="22">
        <f>SUMIF($A$1:$A$109,$B122,H$1:H$109)</f>
        <v>0</v>
      </c>
      <c r="I122" s="21">
        <f>SUMIF($A$1:$A$109,$B122,I$1:I$109)</f>
        <v>48365.25</v>
      </c>
    </row>
    <row r="123" spans="1:9" x14ac:dyDescent="0.25">
      <c r="A123" s="24"/>
      <c r="B123" s="23" t="s">
        <v>146</v>
      </c>
      <c r="C123" s="20">
        <f>SUMIF($A$1:$A$109,$B123,C$1:C$109)</f>
        <v>0</v>
      </c>
      <c r="D123" s="20">
        <f>SUMIF($A$1:$A$109,$B123,D$1:D$109)</f>
        <v>0</v>
      </c>
      <c r="E123" s="20">
        <f>SUMIF($A$1:$A$109,$B123,E$1:E$109)</f>
        <v>0</v>
      </c>
      <c r="F123" s="20">
        <f>SUMIF($A$1:$A$109,$B123,F$1:F$109)</f>
        <v>0</v>
      </c>
      <c r="G123" s="21">
        <f>SUMIF($A$1:$A$109,$B123,G$1:G$109)</f>
        <v>0</v>
      </c>
      <c r="H123" s="22">
        <f>SUMIF($A$1:$A$109,$B123,H$1:H$109)</f>
        <v>28544.720000000001</v>
      </c>
      <c r="I123" s="21">
        <f>SUMIF($A$1:$A$109,$B123,I$1:I$109)</f>
        <v>76374.490000000005</v>
      </c>
    </row>
    <row r="124" spans="1:9" x14ac:dyDescent="0.25">
      <c r="A124" s="24"/>
      <c r="B124" s="23" t="s">
        <v>32</v>
      </c>
      <c r="C124" s="20">
        <f>SUMIF($A$1:$A$109,$B124,C$1:C$109)</f>
        <v>197835.48</v>
      </c>
      <c r="D124" s="20">
        <f>SUMIF($A$1:$A$109,$B124,D$1:D$109)</f>
        <v>196111.47999999998</v>
      </c>
      <c r="E124" s="20">
        <f>SUMIF($A$1:$A$109,$B124,E$1:E$109)</f>
        <v>219796.01</v>
      </c>
      <c r="F124" s="20">
        <f>SUMIF($A$1:$A$109,$B124,F$1:F$109)</f>
        <v>88059.41</v>
      </c>
      <c r="G124" s="21">
        <f>SUMIF($A$1:$A$109,$B124,G$1:G$109)</f>
        <v>0</v>
      </c>
      <c r="H124" s="22">
        <f>SUMIF($A$1:$A$109,$B124,H$1:H$109)</f>
        <v>0</v>
      </c>
      <c r="I124" s="21">
        <f>SUMIF($A$1:$A$109,$B124,I$1:I$109)</f>
        <v>0</v>
      </c>
    </row>
    <row r="125" spans="1:9" x14ac:dyDescent="0.25">
      <c r="A125" s="24"/>
      <c r="B125" s="23" t="s">
        <v>34</v>
      </c>
      <c r="C125" s="20">
        <f>SUMIF($A$1:$A$109,$B125,C$1:C$109)</f>
        <v>0</v>
      </c>
      <c r="D125" s="20">
        <f>SUMIF($A$1:$A$109,$B125,D$1:D$109)</f>
        <v>0</v>
      </c>
      <c r="E125" s="20">
        <f>SUMIF($A$1:$A$109,$B125,E$1:E$109)</f>
        <v>0</v>
      </c>
      <c r="F125" s="20">
        <f>SUMIF($A$1:$A$109,$B125,F$1:F$109)</f>
        <v>152415.15000000002</v>
      </c>
      <c r="G125" s="21">
        <f>SUMIF($A$1:$A$109,$B125,G$1:G$109)</f>
        <v>235532.14</v>
      </c>
      <c r="H125" s="22">
        <f>SUMIF($A$1:$A$109,$B125,H$1:H$109)</f>
        <v>59273.909999999996</v>
      </c>
      <c r="I125" s="21">
        <f>SUMIF($A$1:$A$109,$B125,I$1:I$109)</f>
        <v>226639.46000000002</v>
      </c>
    </row>
    <row r="126" spans="1:9" x14ac:dyDescent="0.25">
      <c r="A126" s="24"/>
      <c r="B126" s="23" t="s">
        <v>35</v>
      </c>
      <c r="C126" s="20">
        <f>SUMIF($A$1:$A$109,$B126,C$1:C$109)</f>
        <v>58120.450000000004</v>
      </c>
      <c r="D126" s="20">
        <f>SUMIF($A$1:$A$109,$B126,D$1:D$109)</f>
        <v>55219.81</v>
      </c>
      <c r="E126" s="20">
        <f>SUMIF($A$1:$A$109,$B126,E$1:E$109)</f>
        <v>37570.149999999994</v>
      </c>
      <c r="F126" s="20">
        <f>SUMIF($A$1:$A$109,$B126,F$1:F$109)</f>
        <v>0</v>
      </c>
      <c r="G126" s="21">
        <f>SUMIF($A$1:$A$109,$B126,G$1:G$109)</f>
        <v>0</v>
      </c>
      <c r="H126" s="22">
        <f>SUMIF($A$1:$A$109,$B126,H$1:H$109)</f>
        <v>0</v>
      </c>
      <c r="I126" s="21">
        <f>SUMIF($A$1:$A$109,$B126,I$1:I$109)</f>
        <v>0</v>
      </c>
    </row>
    <row r="127" spans="1:9" x14ac:dyDescent="0.25">
      <c r="A127" s="24"/>
      <c r="B127" s="23" t="s">
        <v>38</v>
      </c>
      <c r="C127" s="20">
        <f>SUMIF($A$1:$A$109,$B127,C$1:C$109)</f>
        <v>0</v>
      </c>
      <c r="D127" s="20">
        <f>SUMIF($A$1:$A$109,$B127,D$1:D$109)</f>
        <v>0</v>
      </c>
      <c r="E127" s="20">
        <f>SUMIF($A$1:$A$109,$B127,E$1:E$109)</f>
        <v>343.91</v>
      </c>
      <c r="F127" s="20">
        <f>SUMIF($A$1:$A$109,$B127,F$1:F$109)</f>
        <v>35397.58</v>
      </c>
      <c r="G127" s="21">
        <f>SUMIF($A$1:$A$109,$B127,G$1:G$109)</f>
        <v>50582.720000000001</v>
      </c>
      <c r="H127" s="22">
        <f>SUMIF($A$1:$A$109,$B127,H$1:H$109)</f>
        <v>14773.2</v>
      </c>
      <c r="I127" s="21">
        <f>SUMIF($A$1:$A$109,$B127,I$1:I$109)</f>
        <v>49889.590000000004</v>
      </c>
    </row>
    <row r="128" spans="1:9" x14ac:dyDescent="0.25">
      <c r="A128" s="24"/>
      <c r="B128" s="23" t="s">
        <v>39</v>
      </c>
      <c r="C128" s="20">
        <f>SUMIF($A$1:$A$109,$B128,C$1:C$109)</f>
        <v>30175.749999999996</v>
      </c>
      <c r="D128" s="20">
        <f>SUMIF($A$1:$A$109,$B128,D$1:D$109)</f>
        <v>20192.03</v>
      </c>
      <c r="E128" s="20">
        <f>SUMIF($A$1:$A$109,$B128,E$1:E$109)</f>
        <v>0</v>
      </c>
      <c r="F128" s="20">
        <f>SUMIF($A$1:$A$109,$B128,F$1:F$109)</f>
        <v>0</v>
      </c>
      <c r="G128" s="21">
        <f>SUMIF($A$1:$A$109,$B128,G$1:G$109)</f>
        <v>0</v>
      </c>
      <c r="H128" s="22">
        <f>SUMIF($A$1:$A$109,$B128,H$1:H$109)</f>
        <v>0</v>
      </c>
      <c r="I128" s="21">
        <f>SUMIF($A$1:$A$109,$B128,I$1:I$109)</f>
        <v>0</v>
      </c>
    </row>
    <row r="129" spans="1:13" x14ac:dyDescent="0.25">
      <c r="A129" s="24"/>
      <c r="B129" s="23" t="s">
        <v>143</v>
      </c>
      <c r="C129" s="20">
        <f>SUMIF($A$1:$A$109,$B129,C$1:C$109)</f>
        <v>0</v>
      </c>
      <c r="D129" s="20">
        <f>SUMIF($A$1:$A$109,$B129,D$1:D$109)</f>
        <v>0</v>
      </c>
      <c r="E129" s="20">
        <f>SUMIF($A$1:$A$109,$B129,E$1:E$109)</f>
        <v>0</v>
      </c>
      <c r="F129" s="20">
        <f>SUMIF($A$1:$A$109,$B129,F$1:F$109)</f>
        <v>0</v>
      </c>
      <c r="G129" s="21">
        <f>SUMIF($A$1:$A$109,$B129,G$1:G$109)</f>
        <v>0</v>
      </c>
      <c r="H129" s="22">
        <f>SUMIF($A$1:$A$109,$B129,H$1:H$109)</f>
        <v>27436.48</v>
      </c>
      <c r="I129" s="21">
        <f>SUMIF($A$1:$A$109,$B129,I$1:I$109)</f>
        <v>59769.109999999993</v>
      </c>
    </row>
    <row r="130" spans="1:13" x14ac:dyDescent="0.25">
      <c r="A130" s="24"/>
      <c r="B130" s="23" t="s">
        <v>41</v>
      </c>
      <c r="C130" s="20">
        <f>SUMIF($A$1:$A$109,$B130,C$1:C$109)</f>
        <v>0</v>
      </c>
      <c r="D130" s="20">
        <f>SUMIF($A$1:$A$109,$B130,D$1:D$109)</f>
        <v>24044.510000000002</v>
      </c>
      <c r="E130" s="20">
        <f>SUMIF($A$1:$A$109,$B130,E$1:E$109)</f>
        <v>77162.950000000012</v>
      </c>
      <c r="F130" s="20">
        <f>SUMIF($A$1:$A$109,$B130,F$1:F$109)</f>
        <v>93565.66</v>
      </c>
      <c r="G130" s="21">
        <f>SUMIF($A$1:$A$109,$B130,G$1:G$109)</f>
        <v>90641.1</v>
      </c>
      <c r="H130" s="22">
        <f>SUMIF($A$1:$A$109,$B130,H$1:H$109)</f>
        <v>0</v>
      </c>
      <c r="I130" s="21">
        <f>SUMIF($A$1:$A$109,$B130,I$1:I$109)</f>
        <v>25631.95</v>
      </c>
    </row>
    <row r="131" spans="1:13" x14ac:dyDescent="0.25">
      <c r="A131" s="24"/>
      <c r="B131" s="23" t="s">
        <v>100</v>
      </c>
      <c r="C131" s="20">
        <f>SUMIF($A$1:$A$109,$B131,C$1:C$109)</f>
        <v>0</v>
      </c>
      <c r="D131" s="20">
        <f>SUMIF($A$1:$A$109,$B131,D$1:D$109)</f>
        <v>0</v>
      </c>
      <c r="E131" s="20">
        <f>SUMIF($A$1:$A$109,$B131,E$1:E$109)</f>
        <v>1482.71</v>
      </c>
      <c r="F131" s="20">
        <f>SUMIF($A$1:$A$109,$B131,F$1:F$109)</f>
        <v>21340.82</v>
      </c>
      <c r="G131" s="21">
        <f>SUMIF($A$1:$A$109,$B131,G$1:G$109)</f>
        <v>13167.550000000001</v>
      </c>
      <c r="H131" s="22">
        <f>SUMIF($A$1:$A$109,$B131,H$1:H$109)</f>
        <v>0</v>
      </c>
      <c r="I131" s="21">
        <f>SUMIF($A$1:$A$109,$B131,I$1:I$109)</f>
        <v>148.33000000000001</v>
      </c>
    </row>
    <row r="132" spans="1:13" x14ac:dyDescent="0.25">
      <c r="A132" s="24" t="s">
        <v>139</v>
      </c>
      <c r="B132" s="23" t="s">
        <v>43</v>
      </c>
      <c r="C132" s="20">
        <f>SUMIF($A$1:$A$109,$B132,C$1:C$109)</f>
        <v>34696.629999999997</v>
      </c>
      <c r="D132" s="20">
        <f>SUMIF($A$1:$A$109,$B132,D$1:D$109)</f>
        <v>1860.0099999999998</v>
      </c>
      <c r="E132" s="20">
        <f>SUMIF($A$1:$A$109,$B132,E$1:E$109)</f>
        <v>0</v>
      </c>
      <c r="F132" s="20">
        <f>SUMIF($A$1:$A$109,$B132,F$1:F$109)</f>
        <v>0</v>
      </c>
      <c r="G132" s="21">
        <f>SUMIF($A$1:$A$109,$B132,G$1:G$109)</f>
        <v>0</v>
      </c>
      <c r="H132" s="22">
        <f>SUMIF($A$1:$A$109,$B132,H$1:H$109)</f>
        <v>0</v>
      </c>
      <c r="I132" s="21">
        <f>SUMIF($A$1:$A$109,$B132,I$1:I$109)</f>
        <v>0</v>
      </c>
    </row>
    <row r="133" spans="1:13" x14ac:dyDescent="0.25">
      <c r="A133" s="24" t="s">
        <v>140</v>
      </c>
      <c r="B133" s="23" t="s">
        <v>83</v>
      </c>
      <c r="C133" s="20">
        <f>SUMIF($A$1:$A$109,$B133,C$1:C$109)</f>
        <v>52994.79</v>
      </c>
      <c r="D133" s="20">
        <f>SUMIF($A$1:$A$109,$B133,D$1:D$109)</f>
        <v>0</v>
      </c>
      <c r="E133" s="20">
        <f>SUMIF($A$1:$A$109,$B133,E$1:E$109)</f>
        <v>0</v>
      </c>
      <c r="F133" s="20">
        <f>SUMIF($A$1:$A$109,$B133,F$1:F$109)</f>
        <v>0</v>
      </c>
      <c r="G133" s="21">
        <f>SUMIF($A$1:$A$109,$B133,G$1:G$109)</f>
        <v>0</v>
      </c>
      <c r="H133" s="22">
        <f>SUMIF($A$1:$A$109,$B133,H$1:H$109)</f>
        <v>0</v>
      </c>
      <c r="I133" s="21">
        <f>SUMIF($A$1:$A$109,$B133,I$1:I$109)</f>
        <v>0</v>
      </c>
    </row>
    <row r="134" spans="1:13" x14ac:dyDescent="0.25">
      <c r="A134" s="24"/>
      <c r="B134" s="23" t="s">
        <v>45</v>
      </c>
      <c r="C134" s="20">
        <f>SUMIF($A$1:$A$109,$B134,C$1:C$109)</f>
        <v>12536.029999999999</v>
      </c>
      <c r="D134" s="20">
        <f>SUMIF($A$1:$A$109,$B134,D$1:D$109)</f>
        <v>66122.64</v>
      </c>
      <c r="E134" s="20">
        <f>SUMIF($A$1:$A$109,$B134,E$1:E$109)</f>
        <v>74438.590000000011</v>
      </c>
      <c r="F134" s="20">
        <f>SUMIF($A$1:$A$109,$B134,F$1:F$109)</f>
        <v>91703.9</v>
      </c>
      <c r="G134" s="21">
        <f>SUMIF($A$1:$A$109,$B134,G$1:G$109)</f>
        <v>73558.790000000008</v>
      </c>
      <c r="H134" s="22">
        <f>SUMIF($A$1:$A$109,$B134,H$1:H$109)</f>
        <v>0</v>
      </c>
      <c r="I134" s="21">
        <f>SUMIF($A$1:$A$109,$B134,I$1:I$109)</f>
        <v>0</v>
      </c>
    </row>
    <row r="135" spans="1:13" x14ac:dyDescent="0.25">
      <c r="A135" s="24"/>
      <c r="B135" s="23" t="s">
        <v>47</v>
      </c>
      <c r="C135" s="20">
        <f>SUMIF($A$1:$A$109,$B135,C$1:C$109)</f>
        <v>0</v>
      </c>
      <c r="D135" s="20">
        <f>SUMIF($A$1:$A$109,$B135,D$1:D$109)</f>
        <v>0</v>
      </c>
      <c r="E135" s="20">
        <f>SUMIF($A$1:$A$109,$B135,E$1:E$109)</f>
        <v>0</v>
      </c>
      <c r="F135" s="20">
        <f>SUMIF($A$1:$A$109,$B135,F$1:F$109)</f>
        <v>0</v>
      </c>
      <c r="G135" s="21">
        <f>SUMIF($A$1:$A$109,$B135,G$1:G$109)</f>
        <v>16825.12</v>
      </c>
      <c r="H135" s="22">
        <f>SUMIF($A$1:$A$109,$B135,H$1:H$109)</f>
        <v>12590.22</v>
      </c>
      <c r="I135" s="21">
        <f>SUMIF($A$1:$A$109,$B135,I$1:I$109)</f>
        <v>68928.12</v>
      </c>
    </row>
    <row r="136" spans="1:13" x14ac:dyDescent="0.25">
      <c r="A136" s="24"/>
      <c r="B136" s="23" t="s">
        <v>48</v>
      </c>
      <c r="C136" s="20">
        <f>SUMIF($A$1:$A$109,$B136,C$1:C$109)</f>
        <v>34125.160000000003</v>
      </c>
      <c r="D136" s="20">
        <f>SUMIF($A$1:$A$109,$B136,D$1:D$109)</f>
        <v>33452.339999999997</v>
      </c>
      <c r="E136" s="20">
        <f>SUMIF($A$1:$A$109,$B136,E$1:E$109)</f>
        <v>32336.369999999995</v>
      </c>
      <c r="F136" s="20">
        <f>SUMIF($A$1:$A$109,$B136,F$1:F$109)</f>
        <v>13485.500000000002</v>
      </c>
      <c r="G136" s="21">
        <f>SUMIF($A$1:$A$109,$B136,G$1:G$109)</f>
        <v>0</v>
      </c>
      <c r="H136" s="22">
        <f>SUMIF($A$1:$A$109,$B136,H$1:H$109)</f>
        <v>0</v>
      </c>
      <c r="I136" s="21">
        <f>SUMIF($A$1:$A$109,$B136,I$1:I$109)</f>
        <v>0</v>
      </c>
    </row>
    <row r="137" spans="1:13" x14ac:dyDescent="0.25">
      <c r="A137" s="24"/>
      <c r="B137" s="23" t="s">
        <v>49</v>
      </c>
      <c r="C137" s="20">
        <f>SUMIF($A$1:$A$109,$B137,C$1:C$109)</f>
        <v>0</v>
      </c>
      <c r="D137" s="20">
        <f>SUMIF($A$1:$A$109,$B137,D$1:D$109)</f>
        <v>0</v>
      </c>
      <c r="E137" s="20">
        <f>SUMIF($A$1:$A$109,$B137,E$1:E$109)</f>
        <v>0</v>
      </c>
      <c r="F137" s="20">
        <f>SUMIF($A$1:$A$109,$B137,F$1:F$109)</f>
        <v>16015.579999999998</v>
      </c>
      <c r="G137" s="21">
        <f>SUMIF($A$1:$A$109,$B137,G$1:G$109)</f>
        <v>28057.86</v>
      </c>
      <c r="H137" s="22">
        <f>SUMIF($A$1:$A$109,$B137,H$1:H$109)</f>
        <v>5337.51</v>
      </c>
      <c r="I137" s="21">
        <f>SUMIF($A$1:$A$109,$B137,I$1:I$109)</f>
        <v>21554.6</v>
      </c>
    </row>
    <row r="138" spans="1:13" x14ac:dyDescent="0.25">
      <c r="A138" s="24"/>
      <c r="B138" s="23" t="s">
        <v>50</v>
      </c>
      <c r="C138" s="20">
        <f>SUMIF($A$1:$A$109,$B138,C$1:C$109)</f>
        <v>116223.26000000001</v>
      </c>
      <c r="D138" s="20">
        <f>SUMIF($A$1:$A$109,$B138,D$1:D$109)</f>
        <v>32232.06</v>
      </c>
      <c r="E138" s="20">
        <f>SUMIF($A$1:$A$109,$B138,E$1:E$109)</f>
        <v>0</v>
      </c>
      <c r="F138" s="20">
        <f>SUMIF($A$1:$A$109,$B138,F$1:F$109)</f>
        <v>0</v>
      </c>
      <c r="G138" s="21">
        <f>SUMIF($A$1:$A$109,$B138,G$1:G$109)</f>
        <v>0</v>
      </c>
      <c r="H138" s="22">
        <f>SUMIF($A$1:$A$109,$B138,H$1:H$109)</f>
        <v>0</v>
      </c>
      <c r="I138" s="21">
        <f>SUMIF($A$1:$A$109,$B138,I$1:I$109)</f>
        <v>0</v>
      </c>
    </row>
    <row r="139" spans="1:13" x14ac:dyDescent="0.25">
      <c r="A139" s="24"/>
      <c r="B139" s="23" t="s">
        <v>52</v>
      </c>
      <c r="C139" s="20">
        <f>SUMIF($A$1:$A$109,$B139,C$1:C$109)</f>
        <v>0</v>
      </c>
      <c r="D139" s="20">
        <f>SUMIF($A$1:$A$109,$B139,D$1:D$109)</f>
        <v>44380.180000000008</v>
      </c>
      <c r="E139" s="20">
        <f>SUMIF($A$1:$A$109,$B139,E$1:E$109)</f>
        <v>73946.5</v>
      </c>
      <c r="F139" s="20">
        <f>SUMIF($A$1:$A$109,$B139,F$1:F$109)</f>
        <v>72355.88</v>
      </c>
      <c r="G139" s="21">
        <f>SUMIF($A$1:$A$109,$B139,G$1:G$109)</f>
        <v>84945.78</v>
      </c>
      <c r="H139" s="22">
        <f>SUMIF($A$1:$A$109,$B139,H$1:H$109)</f>
        <v>0</v>
      </c>
      <c r="I139" s="21">
        <f>SUMIF($A$1:$A$109,$B139,I$1:I$109)</f>
        <v>18832.03</v>
      </c>
    </row>
    <row r="140" spans="1:13" x14ac:dyDescent="0.25">
      <c r="A140" s="24"/>
      <c r="B140" s="23" t="s">
        <v>144</v>
      </c>
      <c r="C140" s="20">
        <f>SUMIF($A$1:$A$109,$B140,C$1:C$109)</f>
        <v>0</v>
      </c>
      <c r="D140" s="20">
        <f>SUMIF($A$1:$A$109,$B140,D$1:D$109)</f>
        <v>0</v>
      </c>
      <c r="E140" s="20">
        <f>SUMIF($A$1:$A$109,$B140,E$1:E$109)</f>
        <v>0</v>
      </c>
      <c r="F140" s="20">
        <f>SUMIF($A$1:$A$109,$B140,F$1:F$109)</f>
        <v>0</v>
      </c>
      <c r="G140" s="21">
        <f>SUMIF($A$1:$A$109,$B140,G$1:G$109)</f>
        <v>0</v>
      </c>
      <c r="H140" s="22">
        <f>SUMIF($A$1:$A$109,$B140,H$1:H$109)</f>
        <v>24754.579999999994</v>
      </c>
      <c r="I140" s="21">
        <f>SUMIF($A$1:$A$109,$B140,I$1:I$109)</f>
        <v>68927.759999999995</v>
      </c>
    </row>
    <row r="141" spans="1:13" x14ac:dyDescent="0.25">
      <c r="A141" s="24"/>
      <c r="B141" s="23" t="s">
        <v>54</v>
      </c>
      <c r="C141" s="20">
        <f>SUMIF($A$1:$A$109,$B141,C$1:C$109)</f>
        <v>70570.91</v>
      </c>
      <c r="D141" s="20">
        <f>SUMIF($A$1:$A$109,$B141,D$1:D$109)</f>
        <v>29308.68</v>
      </c>
      <c r="E141" s="20">
        <f>SUMIF($A$1:$A$109,$B141,E$1:E$109)</f>
        <v>0</v>
      </c>
      <c r="F141" s="20">
        <f>SUMIF($A$1:$A$109,$B141,F$1:F$109)</f>
        <v>0</v>
      </c>
      <c r="G141" s="21">
        <f>SUMIF($A$1:$A$109,$B141,G$1:G$109)</f>
        <v>0</v>
      </c>
      <c r="H141" s="22">
        <f>SUMIF($A$1:$A$109,$B141,H$1:H$109)</f>
        <v>0</v>
      </c>
      <c r="I141" s="21">
        <f>SUMIF($A$1:$A$109,$B141,I$1:I$109)</f>
        <v>0</v>
      </c>
    </row>
    <row r="142" spans="1:13" x14ac:dyDescent="0.25">
      <c r="A142" s="24"/>
      <c r="B142" s="23" t="s">
        <v>56</v>
      </c>
      <c r="C142" s="20">
        <f>SUMIF($A$1:$A$109,$B142,C$1:C$109)</f>
        <v>0</v>
      </c>
      <c r="D142" s="20">
        <f>SUMIF($A$1:$A$109,$B142,D$1:D$109)</f>
        <v>38721.465643283263</v>
      </c>
      <c r="E142" s="20">
        <f>SUMIF($A$1:$A$109,$B142,E$1:E$109)</f>
        <v>65183.89</v>
      </c>
      <c r="F142" s="20">
        <f>SUMIF($A$1:$A$109,$B142,F$1:F$109)</f>
        <v>72724.03</v>
      </c>
      <c r="G142" s="21">
        <f>SUMIF($A$1:$A$109,$B142,G$1:G$109)</f>
        <v>74074.09</v>
      </c>
      <c r="H142" s="22">
        <f>SUMIF($A$1:$A$109,$B142,H$1:H$109)</f>
        <v>0</v>
      </c>
      <c r="I142" s="21">
        <f>SUMIF($A$1:$A$109,$B142,I$1:I$109)</f>
        <v>32209.410000000003</v>
      </c>
    </row>
    <row r="143" spans="1:13" ht="15.75" thickBot="1" x14ac:dyDescent="0.3">
      <c r="A143" s="24"/>
      <c r="B143" s="23" t="s">
        <v>155</v>
      </c>
      <c r="C143" s="20">
        <f>SUMIF($A$1:$A$109,$B143,C$1:C$109)</f>
        <v>0</v>
      </c>
      <c r="D143" s="20">
        <f>SUMIF($A$1:$A$109,$B143,D$1:D$109)</f>
        <v>0</v>
      </c>
      <c r="E143" s="20">
        <f>SUMIF($A$1:$A$109,$B143,E$1:E$109)</f>
        <v>0</v>
      </c>
      <c r="F143" s="20">
        <f>SUMIF($A$1:$A$109,$B143,F$1:F$109)</f>
        <v>0</v>
      </c>
      <c r="G143" s="21">
        <f>SUMIF($A$1:$A$109,$B143,G$1:G$109)</f>
        <v>0</v>
      </c>
      <c r="H143" s="22">
        <f>SUMIF($A$1:$A$109,$B143,H$1:H$109)</f>
        <v>22834.42</v>
      </c>
      <c r="I143" s="21">
        <f>SUMIF($A$1:$A$109,$B143,I$1:I$109)</f>
        <v>42047.82</v>
      </c>
    </row>
    <row r="144" spans="1:13" ht="15.75" thickBot="1" x14ac:dyDescent="0.3">
      <c r="A144" s="25"/>
      <c r="B144" s="26" t="s">
        <v>141</v>
      </c>
      <c r="C144" s="27">
        <f t="shared" ref="C144:I144" si="0">SUM(C110:C143)</f>
        <v>1042098.4653940002</v>
      </c>
      <c r="D144" s="27">
        <f t="shared" si="0"/>
        <v>1062086.3156432835</v>
      </c>
      <c r="E144" s="27">
        <f t="shared" si="0"/>
        <v>1200126.7522819999</v>
      </c>
      <c r="F144" s="27">
        <f t="shared" si="0"/>
        <v>1338846.78</v>
      </c>
      <c r="G144" s="27">
        <f t="shared" si="0"/>
        <v>1366123.3900000004</v>
      </c>
      <c r="H144" s="27">
        <f t="shared" si="0"/>
        <v>308160.18</v>
      </c>
      <c r="I144" s="28">
        <f t="shared" si="0"/>
        <v>1268495.1399999999</v>
      </c>
      <c r="J144" s="29"/>
      <c r="M144"/>
    </row>
    <row r="145" spans="2:13" x14ac:dyDescent="0.25">
      <c r="B145"/>
      <c r="M145"/>
    </row>
    <row r="146" spans="2:13" x14ac:dyDescent="0.25">
      <c r="B146" s="40"/>
      <c r="C146" s="43"/>
      <c r="D146" s="43"/>
      <c r="E146" s="43"/>
      <c r="F146" s="43"/>
      <c r="G146" s="43"/>
      <c r="H146" s="43"/>
      <c r="I146" s="43"/>
      <c r="M146"/>
    </row>
    <row r="147" spans="2:13" x14ac:dyDescent="0.25">
      <c r="B147"/>
      <c r="C147" s="43"/>
      <c r="D147" s="43"/>
      <c r="E147" s="43"/>
      <c r="F147" s="43"/>
      <c r="G147" s="43"/>
      <c r="H147" s="43"/>
      <c r="I147" s="43"/>
      <c r="M147"/>
    </row>
    <row r="148" spans="2:13" x14ac:dyDescent="0.25">
      <c r="B148" s="40"/>
      <c r="M148"/>
    </row>
    <row r="149" spans="2:13" x14ac:dyDescent="0.25">
      <c r="B149"/>
      <c r="M149"/>
    </row>
    <row r="150" spans="2:13" x14ac:dyDescent="0.25">
      <c r="B150"/>
      <c r="M150"/>
    </row>
    <row r="151" spans="2:13" x14ac:dyDescent="0.25">
      <c r="B151"/>
      <c r="M151"/>
    </row>
    <row r="152" spans="2:13" x14ac:dyDescent="0.25">
      <c r="B152"/>
      <c r="M152"/>
    </row>
    <row r="153" spans="2:13" x14ac:dyDescent="0.25">
      <c r="B153"/>
      <c r="M153"/>
    </row>
    <row r="154" spans="2:13" x14ac:dyDescent="0.25">
      <c r="B154"/>
      <c r="M154"/>
    </row>
    <row r="155" spans="2:13" x14ac:dyDescent="0.25">
      <c r="B155"/>
      <c r="M155"/>
    </row>
    <row r="156" spans="2:13" x14ac:dyDescent="0.25">
      <c r="B156"/>
      <c r="M156"/>
    </row>
    <row r="157" spans="2:13" x14ac:dyDescent="0.25">
      <c r="B157"/>
      <c r="M157"/>
    </row>
    <row r="158" spans="2:13" x14ac:dyDescent="0.25">
      <c r="B158"/>
      <c r="M158"/>
    </row>
    <row r="159" spans="2:13" x14ac:dyDescent="0.25">
      <c r="B159"/>
      <c r="M159"/>
    </row>
    <row r="160" spans="2:13" x14ac:dyDescent="0.25">
      <c r="B160"/>
      <c r="M160"/>
    </row>
    <row r="161" spans="2:13" x14ac:dyDescent="0.25">
      <c r="B161"/>
      <c r="M161"/>
    </row>
    <row r="162" spans="2:13" x14ac:dyDescent="0.25">
      <c r="B162"/>
      <c r="M162"/>
    </row>
    <row r="163" spans="2:13" x14ac:dyDescent="0.25">
      <c r="B163"/>
      <c r="M163"/>
    </row>
    <row r="164" spans="2:13" x14ac:dyDescent="0.25">
      <c r="B164"/>
      <c r="M164"/>
    </row>
    <row r="165" spans="2:13" x14ac:dyDescent="0.25">
      <c r="B165"/>
      <c r="M165"/>
    </row>
    <row r="166" spans="2:13" x14ac:dyDescent="0.25">
      <c r="B166"/>
      <c r="M166"/>
    </row>
    <row r="167" spans="2:13" x14ac:dyDescent="0.25">
      <c r="B167"/>
      <c r="M167"/>
    </row>
    <row r="168" spans="2:13" x14ac:dyDescent="0.25">
      <c r="B168"/>
      <c r="M168"/>
    </row>
    <row r="169" spans="2:13" x14ac:dyDescent="0.25">
      <c r="B169"/>
      <c r="M169"/>
    </row>
    <row r="170" spans="2:13" x14ac:dyDescent="0.25">
      <c r="B170"/>
      <c r="M170"/>
    </row>
    <row r="171" spans="2:13" x14ac:dyDescent="0.25">
      <c r="B171"/>
      <c r="M171"/>
    </row>
    <row r="172" spans="2:13" x14ac:dyDescent="0.25">
      <c r="B172"/>
      <c r="M172"/>
    </row>
    <row r="173" spans="2:13" x14ac:dyDescent="0.25">
      <c r="B173"/>
      <c r="M173"/>
    </row>
    <row r="174" spans="2:13" x14ac:dyDescent="0.25">
      <c r="B174"/>
      <c r="M174"/>
    </row>
    <row r="175" spans="2:13" x14ac:dyDescent="0.25">
      <c r="B175"/>
      <c r="M175"/>
    </row>
    <row r="176" spans="2:13" x14ac:dyDescent="0.25">
      <c r="B176"/>
      <c r="M176"/>
    </row>
    <row r="177" spans="2:13" x14ac:dyDescent="0.25">
      <c r="B177"/>
      <c r="M177"/>
    </row>
    <row r="178" spans="2:13" x14ac:dyDescent="0.25">
      <c r="B178"/>
      <c r="M178"/>
    </row>
    <row r="179" spans="2:13" x14ac:dyDescent="0.25">
      <c r="B179"/>
      <c r="M179"/>
    </row>
    <row r="180" spans="2:13" x14ac:dyDescent="0.25">
      <c r="B180"/>
      <c r="M180"/>
    </row>
    <row r="181" spans="2:13" x14ac:dyDescent="0.25">
      <c r="B181"/>
      <c r="M181"/>
    </row>
    <row r="182" spans="2:13" x14ac:dyDescent="0.25">
      <c r="B182"/>
      <c r="M182"/>
    </row>
    <row r="183" spans="2:13" x14ac:dyDescent="0.25">
      <c r="B183"/>
      <c r="M183"/>
    </row>
    <row r="184" spans="2:13" x14ac:dyDescent="0.25">
      <c r="B184"/>
      <c r="M184"/>
    </row>
    <row r="185" spans="2:13" x14ac:dyDescent="0.25">
      <c r="B185"/>
      <c r="M185"/>
    </row>
    <row r="186" spans="2:13" x14ac:dyDescent="0.25">
      <c r="B186"/>
      <c r="M186"/>
    </row>
    <row r="187" spans="2:13" x14ac:dyDescent="0.25">
      <c r="B187"/>
      <c r="M187"/>
    </row>
    <row r="188" spans="2:13" x14ac:dyDescent="0.25">
      <c r="B188"/>
      <c r="M188"/>
    </row>
    <row r="189" spans="2:13" x14ac:dyDescent="0.25">
      <c r="B189"/>
      <c r="M189"/>
    </row>
    <row r="190" spans="2:13" x14ac:dyDescent="0.25">
      <c r="B190"/>
      <c r="M190"/>
    </row>
    <row r="191" spans="2:13" x14ac:dyDescent="0.25">
      <c r="B191"/>
      <c r="M191"/>
    </row>
    <row r="192" spans="2:13" x14ac:dyDescent="0.25">
      <c r="B192"/>
      <c r="M192"/>
    </row>
    <row r="193" spans="2:13" x14ac:dyDescent="0.25">
      <c r="B193"/>
      <c r="M193"/>
    </row>
    <row r="194" spans="2:13" x14ac:dyDescent="0.25">
      <c r="B194"/>
      <c r="M194"/>
    </row>
    <row r="195" spans="2:13" x14ac:dyDescent="0.25">
      <c r="B195"/>
      <c r="M195"/>
    </row>
    <row r="196" spans="2:13" x14ac:dyDescent="0.25">
      <c r="B196"/>
      <c r="M196"/>
    </row>
    <row r="197" spans="2:13" x14ac:dyDescent="0.25">
      <c r="B197"/>
      <c r="M197"/>
    </row>
    <row r="198" spans="2:13" x14ac:dyDescent="0.25">
      <c r="B198"/>
      <c r="M198"/>
    </row>
    <row r="199" spans="2:13" x14ac:dyDescent="0.25">
      <c r="B199"/>
      <c r="M199"/>
    </row>
    <row r="200" spans="2:13" x14ac:dyDescent="0.25">
      <c r="B200"/>
      <c r="M200"/>
    </row>
    <row r="201" spans="2:13" x14ac:dyDescent="0.25">
      <c r="B201"/>
      <c r="M201"/>
    </row>
    <row r="202" spans="2:13" x14ac:dyDescent="0.25">
      <c r="B202"/>
      <c r="M202"/>
    </row>
    <row r="203" spans="2:13" x14ac:dyDescent="0.25">
      <c r="B203"/>
      <c r="M203"/>
    </row>
    <row r="204" spans="2:13" x14ac:dyDescent="0.25">
      <c r="B204"/>
      <c r="M204"/>
    </row>
    <row r="205" spans="2:13" x14ac:dyDescent="0.25">
      <c r="B205"/>
      <c r="M205"/>
    </row>
    <row r="206" spans="2:13" x14ac:dyDescent="0.25">
      <c r="B206"/>
      <c r="M206"/>
    </row>
    <row r="207" spans="2:13" x14ac:dyDescent="0.25">
      <c r="B207"/>
      <c r="M207"/>
    </row>
    <row r="208" spans="2:13" x14ac:dyDescent="0.25">
      <c r="B208"/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DE48-257C-4617-9942-AF58E9DB16F8}">
  <dimension ref="A1:L105"/>
  <sheetViews>
    <sheetView workbookViewId="0">
      <pane xSplit="3" ySplit="1" topLeftCell="D69" activePane="bottomRight" state="frozen"/>
      <selection pane="topRight" activeCell="D1" sqref="D1"/>
      <selection pane="bottomLeft" activeCell="A2" sqref="A2"/>
      <selection pane="bottomRight" activeCell="E93" sqref="E93"/>
    </sheetView>
  </sheetViews>
  <sheetFormatPr defaultRowHeight="15" x14ac:dyDescent="0.25"/>
  <cols>
    <col min="1" max="2" width="33.42578125" style="14" bestFit="1" customWidth="1"/>
    <col min="3" max="3" width="12.7109375" style="14" bestFit="1" customWidth="1"/>
    <col min="4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87</v>
      </c>
      <c r="C2" s="17">
        <v>0</v>
      </c>
      <c r="D2" s="18">
        <v>12503.99</v>
      </c>
      <c r="E2" s="18">
        <v>5307.3099999999995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7</v>
      </c>
      <c r="B3" s="16" t="s">
        <v>87</v>
      </c>
      <c r="C3" s="17">
        <v>0</v>
      </c>
      <c r="D3" s="18">
        <v>0</v>
      </c>
      <c r="E3" s="18">
        <v>599.03</v>
      </c>
      <c r="F3" s="18">
        <v>626.04</v>
      </c>
      <c r="G3" s="19">
        <v>0</v>
      </c>
      <c r="H3" s="18"/>
      <c r="I3" s="19">
        <v>0</v>
      </c>
    </row>
    <row r="4" spans="1:9" x14ac:dyDescent="0.25">
      <c r="A4" s="15" t="s">
        <v>8</v>
      </c>
      <c r="B4" s="16" t="s">
        <v>15</v>
      </c>
      <c r="C4" s="17">
        <v>0</v>
      </c>
      <c r="D4" s="18">
        <v>0</v>
      </c>
      <c r="E4" s="18">
        <v>115.67</v>
      </c>
      <c r="F4" s="18">
        <v>532.25</v>
      </c>
      <c r="G4" s="19">
        <v>0</v>
      </c>
      <c r="H4" s="18"/>
      <c r="I4" s="19">
        <v>0</v>
      </c>
    </row>
    <row r="5" spans="1:9" x14ac:dyDescent="0.25">
      <c r="A5" s="15" t="s">
        <v>8</v>
      </c>
      <c r="B5" s="16" t="s">
        <v>10</v>
      </c>
      <c r="C5" s="17">
        <v>0</v>
      </c>
      <c r="D5" s="18">
        <v>0</v>
      </c>
      <c r="E5" s="18">
        <v>0</v>
      </c>
      <c r="F5" s="18">
        <v>2232.62</v>
      </c>
      <c r="G5" s="19">
        <v>319.35999999999996</v>
      </c>
      <c r="H5" s="18"/>
      <c r="I5" s="19">
        <v>5064.01</v>
      </c>
    </row>
    <row r="6" spans="1:9" x14ac:dyDescent="0.25">
      <c r="A6" s="15" t="s">
        <v>154</v>
      </c>
      <c r="B6" s="16" t="s">
        <v>10</v>
      </c>
      <c r="C6" s="17"/>
      <c r="D6" s="18"/>
      <c r="E6" s="18"/>
      <c r="F6" s="18"/>
      <c r="G6" s="19">
        <v>0</v>
      </c>
      <c r="H6" s="18">
        <v>2098.81</v>
      </c>
      <c r="I6" s="19">
        <v>2395.91</v>
      </c>
    </row>
    <row r="7" spans="1:9" x14ac:dyDescent="0.25">
      <c r="A7" s="15" t="s">
        <v>154</v>
      </c>
      <c r="B7" s="16" t="s">
        <v>164</v>
      </c>
      <c r="C7" s="17"/>
      <c r="D7" s="18"/>
      <c r="E7" s="18"/>
      <c r="F7" s="18"/>
      <c r="G7" s="19">
        <v>0</v>
      </c>
      <c r="H7" s="18">
        <v>15257.36</v>
      </c>
      <c r="I7" s="19">
        <v>19198.830000000002</v>
      </c>
    </row>
    <row r="8" spans="1:9" x14ac:dyDescent="0.25">
      <c r="A8" s="15" t="s">
        <v>13</v>
      </c>
      <c r="B8" s="16" t="s">
        <v>14</v>
      </c>
      <c r="C8" s="17">
        <v>430.92000000000007</v>
      </c>
      <c r="D8" s="18">
        <v>638.08000000000004</v>
      </c>
      <c r="E8" s="18">
        <v>500.24</v>
      </c>
      <c r="F8" s="18">
        <v>0</v>
      </c>
      <c r="G8" s="19">
        <v>0</v>
      </c>
      <c r="H8" s="18"/>
      <c r="I8" s="19">
        <v>0</v>
      </c>
    </row>
    <row r="9" spans="1:9" x14ac:dyDescent="0.25">
      <c r="A9" s="15" t="s">
        <v>13</v>
      </c>
      <c r="B9" s="16" t="s">
        <v>2</v>
      </c>
      <c r="C9" s="17">
        <v>24.02</v>
      </c>
      <c r="D9" s="18">
        <v>45.69</v>
      </c>
      <c r="E9" s="18">
        <v>0</v>
      </c>
      <c r="F9" s="18">
        <v>0</v>
      </c>
      <c r="G9" s="19">
        <v>0</v>
      </c>
      <c r="H9" s="18"/>
      <c r="I9" s="19">
        <v>0</v>
      </c>
    </row>
    <row r="10" spans="1:9" x14ac:dyDescent="0.25">
      <c r="A10" s="15" t="s">
        <v>13</v>
      </c>
      <c r="B10" s="16" t="s">
        <v>15</v>
      </c>
      <c r="C10" s="17">
        <v>8958.7999999999993</v>
      </c>
      <c r="D10" s="18">
        <v>14669.53</v>
      </c>
      <c r="E10" s="18">
        <v>21925.009999999995</v>
      </c>
      <c r="F10" s="18">
        <v>0</v>
      </c>
      <c r="G10" s="19">
        <v>0</v>
      </c>
      <c r="H10" s="18"/>
      <c r="I10" s="19">
        <v>0</v>
      </c>
    </row>
    <row r="11" spans="1:9" x14ac:dyDescent="0.25">
      <c r="A11" s="15" t="s">
        <v>17</v>
      </c>
      <c r="B11" s="16" t="s">
        <v>15</v>
      </c>
      <c r="C11" s="17">
        <v>0</v>
      </c>
      <c r="D11" s="18">
        <v>0</v>
      </c>
      <c r="E11" s="18">
        <v>9887.6099999999951</v>
      </c>
      <c r="F11" s="18">
        <v>18197.569999999996</v>
      </c>
      <c r="G11" s="19">
        <v>9424.3799999999992</v>
      </c>
      <c r="H11" s="18">
        <v>6342</v>
      </c>
      <c r="I11" s="19">
        <v>16441.39</v>
      </c>
    </row>
    <row r="12" spans="1:9" x14ac:dyDescent="0.25">
      <c r="A12" s="15" t="s">
        <v>18</v>
      </c>
      <c r="B12" s="16" t="s">
        <v>19</v>
      </c>
      <c r="C12" s="17">
        <v>62.2</v>
      </c>
      <c r="D12" s="18">
        <v>72.39</v>
      </c>
      <c r="E12" s="18">
        <v>78.44</v>
      </c>
      <c r="F12" s="18">
        <v>0</v>
      </c>
      <c r="G12" s="19">
        <v>0</v>
      </c>
      <c r="H12" s="18"/>
      <c r="I12" s="19">
        <v>0</v>
      </c>
    </row>
    <row r="13" spans="1:9" x14ac:dyDescent="0.25">
      <c r="A13" s="15" t="s">
        <v>18</v>
      </c>
      <c r="B13" s="16" t="s">
        <v>2</v>
      </c>
      <c r="C13" s="17">
        <v>113.19999999999999</v>
      </c>
      <c r="D13" s="18">
        <v>355.58000000000004</v>
      </c>
      <c r="E13" s="18">
        <v>185.52</v>
      </c>
      <c r="F13" s="18">
        <v>0</v>
      </c>
      <c r="G13" s="19">
        <v>0</v>
      </c>
      <c r="H13" s="18"/>
      <c r="I13" s="19">
        <v>0</v>
      </c>
    </row>
    <row r="14" spans="1:9" x14ac:dyDescent="0.25">
      <c r="A14" s="15" t="s">
        <v>18</v>
      </c>
      <c r="B14" s="16" t="s">
        <v>15</v>
      </c>
      <c r="C14" s="17">
        <v>641.59</v>
      </c>
      <c r="D14" s="18">
        <v>1297.56</v>
      </c>
      <c r="E14" s="18">
        <v>548.54</v>
      </c>
      <c r="F14" s="18">
        <v>0</v>
      </c>
      <c r="G14" s="19">
        <v>0</v>
      </c>
      <c r="H14" s="18"/>
      <c r="I14" s="19">
        <v>0</v>
      </c>
    </row>
    <row r="15" spans="1:9" x14ac:dyDescent="0.25">
      <c r="A15" s="15" t="s">
        <v>25</v>
      </c>
      <c r="B15" s="16" t="s">
        <v>20</v>
      </c>
      <c r="C15" s="17">
        <v>0</v>
      </c>
      <c r="D15" s="18">
        <v>0</v>
      </c>
      <c r="E15" s="18">
        <v>0</v>
      </c>
      <c r="F15" s="18">
        <v>109.28999999999999</v>
      </c>
      <c r="G15" s="19">
        <v>31747.88</v>
      </c>
      <c r="H15" s="18">
        <v>12569.380000000001</v>
      </c>
      <c r="I15" s="19">
        <v>55892.539999999994</v>
      </c>
    </row>
    <row r="16" spans="1:9" x14ac:dyDescent="0.25">
      <c r="A16" s="15" t="s">
        <v>73</v>
      </c>
      <c r="B16" s="16" t="s">
        <v>74</v>
      </c>
      <c r="C16" s="17">
        <v>0</v>
      </c>
      <c r="D16" s="18">
        <v>19139.86</v>
      </c>
      <c r="E16" s="18">
        <v>25668.42</v>
      </c>
      <c r="F16" s="18">
        <v>21259.31</v>
      </c>
      <c r="G16" s="19">
        <v>20344.330000000002</v>
      </c>
      <c r="H16" s="18"/>
      <c r="I16" s="19">
        <v>0</v>
      </c>
    </row>
    <row r="17" spans="1:9" x14ac:dyDescent="0.25">
      <c r="A17" s="15" t="s">
        <v>142</v>
      </c>
      <c r="B17" s="16" t="s">
        <v>74</v>
      </c>
      <c r="C17" s="17"/>
      <c r="D17" s="18"/>
      <c r="E17" s="18"/>
      <c r="F17" s="18"/>
      <c r="G17" s="19">
        <v>0</v>
      </c>
      <c r="H17" s="18">
        <v>4701.96</v>
      </c>
      <c r="I17" s="19">
        <v>25064.55</v>
      </c>
    </row>
    <row r="18" spans="1:9" x14ac:dyDescent="0.25">
      <c r="A18" s="15" t="s">
        <v>26</v>
      </c>
      <c r="B18" s="16" t="s">
        <v>2</v>
      </c>
      <c r="C18" s="17">
        <v>40059.990000000005</v>
      </c>
      <c r="D18" s="18">
        <v>18603.46</v>
      </c>
      <c r="E18" s="18">
        <v>0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26</v>
      </c>
      <c r="B19" s="16" t="s">
        <v>15</v>
      </c>
      <c r="C19" s="17">
        <v>534.87</v>
      </c>
      <c r="D19" s="18">
        <v>18847.32</v>
      </c>
      <c r="E19" s="18">
        <v>0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28</v>
      </c>
      <c r="B20" s="16" t="s">
        <v>2</v>
      </c>
      <c r="C20" s="17">
        <v>0</v>
      </c>
      <c r="D20" s="18">
        <v>0</v>
      </c>
      <c r="E20" s="18">
        <v>226.2</v>
      </c>
      <c r="F20" s="18">
        <v>9325.880000000001</v>
      </c>
      <c r="G20" s="19">
        <v>8877.36</v>
      </c>
      <c r="H20" s="18">
        <v>2742.3100000000004</v>
      </c>
      <c r="I20" s="19">
        <v>8344.11</v>
      </c>
    </row>
    <row r="21" spans="1:9" x14ac:dyDescent="0.25">
      <c r="A21" s="15" t="s">
        <v>28</v>
      </c>
      <c r="B21" s="16" t="s">
        <v>15</v>
      </c>
      <c r="C21" s="17">
        <v>0</v>
      </c>
      <c r="D21" s="18">
        <v>0</v>
      </c>
      <c r="E21" s="18">
        <v>45699.62</v>
      </c>
      <c r="F21" s="18">
        <v>76986.710000000021</v>
      </c>
      <c r="G21" s="19">
        <v>43882.479999999996</v>
      </c>
      <c r="H21" s="18">
        <v>26422.520000000004</v>
      </c>
      <c r="I21" s="19">
        <v>85670.750000000015</v>
      </c>
    </row>
    <row r="22" spans="1:9" x14ac:dyDescent="0.25">
      <c r="A22" s="15" t="s">
        <v>31</v>
      </c>
      <c r="B22" s="16" t="s">
        <v>15</v>
      </c>
      <c r="C22" s="17">
        <v>0</v>
      </c>
      <c r="D22" s="18">
        <v>98.53</v>
      </c>
      <c r="E22" s="18">
        <v>119.87</v>
      </c>
      <c r="F22" s="18">
        <v>2189.1000000000004</v>
      </c>
      <c r="G22" s="19">
        <v>6006.29</v>
      </c>
      <c r="H22" s="18"/>
      <c r="I22" s="19">
        <v>784.85</v>
      </c>
    </row>
    <row r="23" spans="1:9" x14ac:dyDescent="0.25">
      <c r="A23" s="15" t="s">
        <v>146</v>
      </c>
      <c r="B23" s="16" t="s">
        <v>15</v>
      </c>
      <c r="C23" s="17"/>
      <c r="D23" s="18"/>
      <c r="E23" s="18"/>
      <c r="F23" s="18"/>
      <c r="G23" s="19">
        <v>0</v>
      </c>
      <c r="H23" s="18">
        <v>767.41000000000008</v>
      </c>
      <c r="I23" s="19">
        <v>1572.91</v>
      </c>
    </row>
    <row r="24" spans="1:9" x14ac:dyDescent="0.25">
      <c r="A24" s="15" t="s">
        <v>32</v>
      </c>
      <c r="B24" s="16" t="s">
        <v>2</v>
      </c>
      <c r="C24" s="17">
        <v>17897.329999999998</v>
      </c>
      <c r="D24" s="18">
        <v>17542.759999999998</v>
      </c>
      <c r="E24" s="18">
        <v>517.91</v>
      </c>
      <c r="F24" s="18">
        <v>55.129999999999995</v>
      </c>
      <c r="G24" s="19">
        <v>0</v>
      </c>
      <c r="H24" s="18"/>
      <c r="I24" s="19">
        <v>0</v>
      </c>
    </row>
    <row r="25" spans="1:9" x14ac:dyDescent="0.25">
      <c r="A25" s="15" t="s">
        <v>32</v>
      </c>
      <c r="B25" s="16" t="s">
        <v>15</v>
      </c>
      <c r="C25" s="17">
        <v>40957.869999999995</v>
      </c>
      <c r="D25" s="18">
        <v>79956.31</v>
      </c>
      <c r="E25" s="18">
        <v>117811.02</v>
      </c>
      <c r="F25" s="18">
        <v>12657.369999999999</v>
      </c>
      <c r="G25" s="19">
        <v>0</v>
      </c>
      <c r="H25" s="18"/>
      <c r="I25" s="19">
        <v>0</v>
      </c>
    </row>
    <row r="26" spans="1:9" x14ac:dyDescent="0.25">
      <c r="A26" s="15" t="s">
        <v>34</v>
      </c>
      <c r="B26" s="16" t="s">
        <v>2</v>
      </c>
      <c r="C26" s="17">
        <v>0</v>
      </c>
      <c r="D26" s="18">
        <v>0</v>
      </c>
      <c r="E26" s="18">
        <v>0</v>
      </c>
      <c r="F26" s="18">
        <v>232.22</v>
      </c>
      <c r="G26" s="19">
        <v>139.41</v>
      </c>
      <c r="H26" s="18">
        <v>95.69</v>
      </c>
      <c r="I26" s="19">
        <v>95.69</v>
      </c>
    </row>
    <row r="27" spans="1:9" x14ac:dyDescent="0.25">
      <c r="A27" s="15" t="s">
        <v>34</v>
      </c>
      <c r="B27" s="16" t="s">
        <v>15</v>
      </c>
      <c r="C27" s="17">
        <v>0</v>
      </c>
      <c r="D27" s="18">
        <v>0</v>
      </c>
      <c r="E27" s="18">
        <v>0</v>
      </c>
      <c r="F27" s="18">
        <v>79891.86</v>
      </c>
      <c r="G27" s="19">
        <v>146988.83000000002</v>
      </c>
      <c r="H27" s="18">
        <v>48778.949999999953</v>
      </c>
      <c r="I27" s="19">
        <v>162516.04999999993</v>
      </c>
    </row>
    <row r="28" spans="1:9" x14ac:dyDescent="0.25">
      <c r="A28" s="15" t="s">
        <v>35</v>
      </c>
      <c r="B28" s="16" t="s">
        <v>14</v>
      </c>
      <c r="C28" s="17">
        <v>477.62</v>
      </c>
      <c r="D28" s="18">
        <v>821.75</v>
      </c>
      <c r="E28" s="18">
        <v>507.85</v>
      </c>
      <c r="F28" s="18">
        <v>0</v>
      </c>
      <c r="G28" s="19">
        <v>0</v>
      </c>
      <c r="H28" s="18"/>
      <c r="I28" s="19">
        <v>0</v>
      </c>
    </row>
    <row r="29" spans="1:9" x14ac:dyDescent="0.25">
      <c r="A29" s="15" t="s">
        <v>35</v>
      </c>
      <c r="B29" s="16" t="s">
        <v>36</v>
      </c>
      <c r="C29" s="17">
        <v>0</v>
      </c>
      <c r="D29" s="18">
        <v>12133.96</v>
      </c>
      <c r="E29" s="18">
        <v>9524.77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35</v>
      </c>
      <c r="B30" s="16" t="s">
        <v>37</v>
      </c>
      <c r="C30" s="17">
        <v>1984.9</v>
      </c>
      <c r="D30" s="18">
        <v>0</v>
      </c>
      <c r="E30" s="18">
        <v>0</v>
      </c>
      <c r="F30" s="18">
        <v>0</v>
      </c>
      <c r="G30" s="19">
        <v>0</v>
      </c>
      <c r="H30" s="18"/>
      <c r="I30" s="19">
        <v>0</v>
      </c>
    </row>
    <row r="31" spans="1:9" x14ac:dyDescent="0.25">
      <c r="A31" s="15" t="s">
        <v>38</v>
      </c>
      <c r="B31" s="16" t="s">
        <v>14</v>
      </c>
      <c r="C31" s="17">
        <v>0</v>
      </c>
      <c r="D31" s="18">
        <v>0</v>
      </c>
      <c r="E31" s="18">
        <v>377.72</v>
      </c>
      <c r="F31" s="18">
        <v>0</v>
      </c>
      <c r="G31" s="19">
        <v>0</v>
      </c>
      <c r="H31" s="18"/>
      <c r="I31" s="19">
        <v>0</v>
      </c>
    </row>
    <row r="32" spans="1:9" x14ac:dyDescent="0.25">
      <c r="A32" s="15" t="s">
        <v>38</v>
      </c>
      <c r="B32" s="16" t="s">
        <v>123</v>
      </c>
      <c r="C32" s="17"/>
      <c r="D32" s="18"/>
      <c r="E32" s="18"/>
      <c r="F32" s="18"/>
      <c r="G32" s="19">
        <v>0</v>
      </c>
      <c r="H32" s="18">
        <v>360.16000000000008</v>
      </c>
      <c r="I32" s="19">
        <v>887.17000000000007</v>
      </c>
    </row>
    <row r="33" spans="1:9" x14ac:dyDescent="0.25">
      <c r="A33" s="15" t="s">
        <v>38</v>
      </c>
      <c r="B33" s="16" t="s">
        <v>36</v>
      </c>
      <c r="C33" s="17">
        <v>0</v>
      </c>
      <c r="D33" s="18">
        <v>0</v>
      </c>
      <c r="E33" s="18">
        <v>3840.4700000000003</v>
      </c>
      <c r="F33" s="18">
        <v>13584.35</v>
      </c>
      <c r="G33" s="19">
        <v>12096.71</v>
      </c>
      <c r="H33" s="18">
        <v>4065.07</v>
      </c>
      <c r="I33" s="19">
        <v>15885.75</v>
      </c>
    </row>
    <row r="34" spans="1:9" x14ac:dyDescent="0.25">
      <c r="A34" s="15" t="s">
        <v>143</v>
      </c>
      <c r="B34" s="16" t="s">
        <v>98</v>
      </c>
      <c r="C34" s="17"/>
      <c r="D34" s="18"/>
      <c r="E34" s="18"/>
      <c r="F34" s="18"/>
      <c r="G34" s="19">
        <v>0</v>
      </c>
      <c r="H34" s="18">
        <v>6406.4699999999993</v>
      </c>
      <c r="I34" s="19">
        <v>13626.769999999999</v>
      </c>
    </row>
    <row r="35" spans="1:9" x14ac:dyDescent="0.25">
      <c r="A35" s="15" t="s">
        <v>143</v>
      </c>
      <c r="B35" s="16" t="s">
        <v>151</v>
      </c>
      <c r="C35" s="17"/>
      <c r="D35" s="18"/>
      <c r="E35" s="18"/>
      <c r="F35" s="18"/>
      <c r="G35" s="19">
        <v>0</v>
      </c>
      <c r="H35" s="18">
        <v>1275</v>
      </c>
      <c r="I35" s="19">
        <v>1521</v>
      </c>
    </row>
    <row r="36" spans="1:9" x14ac:dyDescent="0.25">
      <c r="A36" s="15" t="s">
        <v>41</v>
      </c>
      <c r="B36" s="16" t="s">
        <v>98</v>
      </c>
      <c r="C36" s="17">
        <v>0</v>
      </c>
      <c r="D36" s="18">
        <v>0</v>
      </c>
      <c r="E36" s="18">
        <v>0</v>
      </c>
      <c r="F36" s="18">
        <v>1569.68</v>
      </c>
      <c r="G36" s="19">
        <v>7871.9400000000005</v>
      </c>
      <c r="H36" s="18"/>
      <c r="I36" s="19">
        <v>5341.98</v>
      </c>
    </row>
    <row r="37" spans="1:9" x14ac:dyDescent="0.25">
      <c r="A37" s="15" t="s">
        <v>41</v>
      </c>
      <c r="B37" s="16" t="s">
        <v>91</v>
      </c>
      <c r="C37" s="17">
        <v>0</v>
      </c>
      <c r="D37" s="18">
        <v>0</v>
      </c>
      <c r="E37" s="18">
        <v>0</v>
      </c>
      <c r="F37" s="18">
        <v>710.89</v>
      </c>
      <c r="G37" s="19">
        <v>0</v>
      </c>
      <c r="H37" s="18"/>
      <c r="I37" s="19">
        <v>0</v>
      </c>
    </row>
    <row r="38" spans="1:9" x14ac:dyDescent="0.25">
      <c r="A38" s="15" t="s">
        <v>41</v>
      </c>
      <c r="B38" s="16" t="s">
        <v>81</v>
      </c>
      <c r="C38" s="17">
        <v>0</v>
      </c>
      <c r="D38" s="18">
        <v>0</v>
      </c>
      <c r="E38" s="18">
        <v>0</v>
      </c>
      <c r="F38" s="18">
        <v>510.68</v>
      </c>
      <c r="G38" s="19">
        <v>0</v>
      </c>
      <c r="H38" s="18"/>
      <c r="I38" s="19">
        <v>0</v>
      </c>
    </row>
    <row r="39" spans="1:9" x14ac:dyDescent="0.25">
      <c r="A39" s="15" t="s">
        <v>43</v>
      </c>
      <c r="B39" s="16" t="s">
        <v>164</v>
      </c>
      <c r="C39" s="17">
        <v>14657</v>
      </c>
      <c r="D39" s="18">
        <v>123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45</v>
      </c>
      <c r="B40" s="16" t="s">
        <v>2</v>
      </c>
      <c r="C40" s="17">
        <v>294.72999999999996</v>
      </c>
      <c r="D40" s="18">
        <v>495.95000000000005</v>
      </c>
      <c r="E40" s="18">
        <v>0</v>
      </c>
      <c r="F40" s="18">
        <v>0</v>
      </c>
      <c r="G40" s="19">
        <v>0</v>
      </c>
      <c r="H40" s="18"/>
      <c r="I40" s="19">
        <v>0</v>
      </c>
    </row>
    <row r="41" spans="1:9" x14ac:dyDescent="0.25">
      <c r="A41" s="15" t="s">
        <v>45</v>
      </c>
      <c r="B41" s="16" t="s">
        <v>15</v>
      </c>
      <c r="C41" s="17">
        <v>30.69</v>
      </c>
      <c r="D41" s="18">
        <v>7041.02</v>
      </c>
      <c r="E41" s="18">
        <v>19128.64</v>
      </c>
      <c r="F41" s="18">
        <v>8033.4400000000005</v>
      </c>
      <c r="G41" s="19">
        <v>5884.7000000000007</v>
      </c>
      <c r="H41" s="18"/>
      <c r="I41" s="19">
        <v>0</v>
      </c>
    </row>
    <row r="42" spans="1:9" x14ac:dyDescent="0.25">
      <c r="A42" s="15" t="s">
        <v>47</v>
      </c>
      <c r="B42" s="16" t="s">
        <v>15</v>
      </c>
      <c r="C42" s="17"/>
      <c r="D42" s="18"/>
      <c r="E42" s="18"/>
      <c r="F42" s="18">
        <v>0</v>
      </c>
      <c r="G42" s="19">
        <v>1581.82</v>
      </c>
      <c r="H42" s="18">
        <v>2383.94</v>
      </c>
      <c r="I42" s="19">
        <v>3646.74</v>
      </c>
    </row>
    <row r="43" spans="1:9" x14ac:dyDescent="0.25">
      <c r="A43" s="15" t="s">
        <v>52</v>
      </c>
      <c r="B43" s="16" t="s">
        <v>53</v>
      </c>
      <c r="C43" s="17">
        <v>0</v>
      </c>
      <c r="D43" s="18">
        <v>0</v>
      </c>
      <c r="E43" s="18">
        <v>0</v>
      </c>
      <c r="F43" s="18">
        <v>23871.09</v>
      </c>
      <c r="G43" s="19">
        <v>54025.960000000006</v>
      </c>
      <c r="H43" s="18"/>
      <c r="I43" s="19">
        <v>14790.15</v>
      </c>
    </row>
    <row r="44" spans="1:9" x14ac:dyDescent="0.25">
      <c r="A44" s="15" t="s">
        <v>144</v>
      </c>
      <c r="B44" s="16" t="s">
        <v>53</v>
      </c>
      <c r="C44" s="17"/>
      <c r="D44" s="18"/>
      <c r="E44" s="18"/>
      <c r="F44" s="18"/>
      <c r="G44" s="19">
        <v>0</v>
      </c>
      <c r="H44" s="18">
        <v>9429.4700000000012</v>
      </c>
      <c r="I44" s="19">
        <v>37221.18</v>
      </c>
    </row>
    <row r="45" spans="1:9" x14ac:dyDescent="0.25">
      <c r="A45" s="15" t="s">
        <v>54</v>
      </c>
      <c r="B45" s="16" t="s">
        <v>14</v>
      </c>
      <c r="C45" s="17">
        <v>451.11000000000007</v>
      </c>
      <c r="D45" s="18">
        <v>129.41999999999999</v>
      </c>
      <c r="E45" s="18">
        <v>0</v>
      </c>
      <c r="F45" s="18">
        <v>0</v>
      </c>
      <c r="G45" s="19">
        <v>0</v>
      </c>
      <c r="H45" s="18"/>
      <c r="I45" s="19">
        <v>0</v>
      </c>
    </row>
    <row r="46" spans="1:9" x14ac:dyDescent="0.25">
      <c r="A46" s="15" t="s">
        <v>54</v>
      </c>
      <c r="B46" s="16" t="s">
        <v>57</v>
      </c>
      <c r="C46" s="17">
        <v>3965</v>
      </c>
      <c r="D46" s="18">
        <v>0</v>
      </c>
      <c r="E46" s="18">
        <v>0</v>
      </c>
      <c r="F46" s="18">
        <v>0</v>
      </c>
      <c r="G46" s="19">
        <v>0</v>
      </c>
      <c r="H46" s="18"/>
      <c r="I46" s="19">
        <v>0</v>
      </c>
    </row>
    <row r="47" spans="1:9" x14ac:dyDescent="0.25">
      <c r="A47" s="15" t="s">
        <v>54</v>
      </c>
      <c r="B47" s="16" t="s">
        <v>107</v>
      </c>
      <c r="C47" s="17">
        <v>6337.2</v>
      </c>
      <c r="D47" s="18">
        <v>7674</v>
      </c>
      <c r="E47" s="18">
        <v>0</v>
      </c>
      <c r="F47" s="18">
        <v>0</v>
      </c>
      <c r="G47" s="19">
        <v>0</v>
      </c>
      <c r="H47" s="18"/>
      <c r="I47" s="19">
        <v>0</v>
      </c>
    </row>
    <row r="48" spans="1:9" x14ac:dyDescent="0.25">
      <c r="A48" s="15" t="s">
        <v>56</v>
      </c>
      <c r="B48" s="16" t="s">
        <v>14</v>
      </c>
      <c r="C48" s="17">
        <v>0</v>
      </c>
      <c r="D48" s="18">
        <v>249.2</v>
      </c>
      <c r="E48" s="18">
        <v>268.79999999999995</v>
      </c>
      <c r="F48" s="18">
        <v>0</v>
      </c>
      <c r="G48" s="19">
        <v>0</v>
      </c>
      <c r="H48" s="18"/>
      <c r="I48" s="19">
        <v>0</v>
      </c>
    </row>
    <row r="49" spans="1:9" x14ac:dyDescent="0.25">
      <c r="A49" s="15" t="s">
        <v>56</v>
      </c>
      <c r="B49" s="16" t="s">
        <v>2</v>
      </c>
      <c r="C49" s="17">
        <v>0</v>
      </c>
      <c r="D49" s="18">
        <v>0</v>
      </c>
      <c r="E49" s="18">
        <v>0</v>
      </c>
      <c r="F49" s="18">
        <v>215.43</v>
      </c>
      <c r="G49" s="19">
        <v>1865.0699999999997</v>
      </c>
      <c r="H49" s="18"/>
      <c r="I49" s="19">
        <v>0</v>
      </c>
    </row>
    <row r="50" spans="1:9" x14ac:dyDescent="0.25">
      <c r="A50" s="15" t="s">
        <v>56</v>
      </c>
      <c r="B50" s="16" t="s">
        <v>55</v>
      </c>
      <c r="C50" s="17">
        <v>0</v>
      </c>
      <c r="D50" s="18">
        <v>0</v>
      </c>
      <c r="E50" s="18">
        <v>2</v>
      </c>
      <c r="F50" s="18">
        <v>0</v>
      </c>
      <c r="G50" s="19">
        <v>0</v>
      </c>
      <c r="H50" s="18"/>
      <c r="I50" s="19">
        <v>0</v>
      </c>
    </row>
    <row r="51" spans="1:9" x14ac:dyDescent="0.25">
      <c r="A51" s="15" t="s">
        <v>56</v>
      </c>
      <c r="B51" s="16" t="s">
        <v>107</v>
      </c>
      <c r="C51" s="17">
        <v>0</v>
      </c>
      <c r="D51" s="18">
        <v>7265</v>
      </c>
      <c r="E51" s="18">
        <v>14596</v>
      </c>
      <c r="F51" s="18">
        <v>10969</v>
      </c>
      <c r="G51" s="19">
        <v>9680</v>
      </c>
      <c r="H51" s="18"/>
      <c r="I51" s="19">
        <v>470</v>
      </c>
    </row>
    <row r="52" spans="1:9" x14ac:dyDescent="0.25">
      <c r="A52" s="15" t="s">
        <v>155</v>
      </c>
      <c r="B52" s="16" t="s">
        <v>15</v>
      </c>
      <c r="C52" s="17"/>
      <c r="D52" s="18"/>
      <c r="E52" s="18"/>
      <c r="F52" s="18"/>
      <c r="G52" s="19">
        <v>0</v>
      </c>
      <c r="H52" s="18">
        <v>9046.5800000000017</v>
      </c>
      <c r="I52" s="19">
        <v>17044.810000000001</v>
      </c>
    </row>
    <row r="53" spans="1:9" x14ac:dyDescent="0.25">
      <c r="A53" s="15" t="s">
        <v>72</v>
      </c>
      <c r="B53" s="16" t="s">
        <v>71</v>
      </c>
      <c r="C53" s="17">
        <v>0</v>
      </c>
      <c r="D53" s="18">
        <v>0</v>
      </c>
      <c r="E53" s="18">
        <v>0</v>
      </c>
      <c r="F53" s="18">
        <v>95421.796666666633</v>
      </c>
      <c r="G53" s="19">
        <v>118716.23833333334</v>
      </c>
      <c r="H53" s="18">
        <v>17371.989999999998</v>
      </c>
      <c r="I53" s="19">
        <v>79249.78</v>
      </c>
    </row>
    <row r="54" spans="1:9" ht="15.75" thickBot="1" x14ac:dyDescent="0.3">
      <c r="A54" s="30" t="s">
        <v>61</v>
      </c>
      <c r="B54" s="31" t="s">
        <v>62</v>
      </c>
      <c r="C54" s="32">
        <v>8650.26</v>
      </c>
      <c r="D54" s="33">
        <v>510.7</v>
      </c>
      <c r="E54" s="33">
        <v>0</v>
      </c>
      <c r="F54" s="33">
        <v>0</v>
      </c>
      <c r="G54" s="34">
        <v>0</v>
      </c>
      <c r="H54" s="33"/>
      <c r="I54" s="34">
        <v>0</v>
      </c>
    </row>
    <row r="55" spans="1:9" x14ac:dyDescent="0.25">
      <c r="A55" s="35"/>
      <c r="B55" s="36" t="s">
        <v>0</v>
      </c>
      <c r="C55" s="37">
        <f>SUMIF($A$1:$A$54,$B55,C$1:C$54)</f>
        <v>0</v>
      </c>
      <c r="D55" s="37">
        <f>SUMIF($A$1:$A$54,$B55,D$1:D$54)</f>
        <v>12503.99</v>
      </c>
      <c r="E55" s="37">
        <f>SUMIF($A$1:$A$54,$B55,E$1:E$54)</f>
        <v>5307.3099999999995</v>
      </c>
      <c r="F55" s="37">
        <f>SUMIF($A$1:$A$54,$B55,F$1:F$54)</f>
        <v>0</v>
      </c>
      <c r="G55" s="38">
        <f>SUMIF($A$1:$A$54,$B55,G$1:G$54)</f>
        <v>0</v>
      </c>
      <c r="H55" s="39">
        <f>SUMIF($A$1:$A$54,$B55,H$1:H$54)</f>
        <v>0</v>
      </c>
      <c r="I55" s="38">
        <f>SUMIF($A$1:$A$54,$B55,I$1:I$54)</f>
        <v>0</v>
      </c>
    </row>
    <row r="56" spans="1:9" x14ac:dyDescent="0.25">
      <c r="A56" s="24"/>
      <c r="B56" s="23" t="s">
        <v>7</v>
      </c>
      <c r="C56" s="20">
        <f>SUMIF($A$1:$A$54,$B56,C$1:C$54)</f>
        <v>0</v>
      </c>
      <c r="D56" s="20">
        <f>SUMIF($A$1:$A$54,$B56,D$1:D$54)</f>
        <v>0</v>
      </c>
      <c r="E56" s="20">
        <f>SUMIF($A$1:$A$54,$B56,E$1:E$54)</f>
        <v>599.03</v>
      </c>
      <c r="F56" s="20">
        <f>SUMIF($A$1:$A$54,$B56,F$1:F$54)</f>
        <v>626.04</v>
      </c>
      <c r="G56" s="21">
        <f>SUMIF($A$1:$A$54,$B56,G$1:G$54)</f>
        <v>0</v>
      </c>
      <c r="H56" s="22">
        <f>SUMIF($A$1:$A$54,$B56,H$1:H$54)</f>
        <v>0</v>
      </c>
      <c r="I56" s="21">
        <f>SUMIF($A$1:$A$54,$B56,I$1:I$54)</f>
        <v>0</v>
      </c>
    </row>
    <row r="57" spans="1:9" x14ac:dyDescent="0.25">
      <c r="A57" s="24"/>
      <c r="B57" s="23" t="s">
        <v>8</v>
      </c>
      <c r="C57" s="20">
        <f>SUMIF($A$1:$A$54,$B57,C$1:C$54)</f>
        <v>0</v>
      </c>
      <c r="D57" s="20">
        <f>SUMIF($A$1:$A$54,$B57,D$1:D$54)</f>
        <v>0</v>
      </c>
      <c r="E57" s="20">
        <f>SUMIF($A$1:$A$54,$B57,E$1:E$54)</f>
        <v>115.67</v>
      </c>
      <c r="F57" s="20">
        <f>SUMIF($A$1:$A$54,$B57,F$1:F$54)</f>
        <v>2764.87</v>
      </c>
      <c r="G57" s="21">
        <f>SUMIF($A$1:$A$54,$B57,G$1:G$54)</f>
        <v>319.35999999999996</v>
      </c>
      <c r="H57" s="22">
        <f>SUMIF($A$1:$A$54,$B57,H$1:H$54)</f>
        <v>0</v>
      </c>
      <c r="I57" s="21">
        <f>SUMIF($A$1:$A$54,$B57,I$1:I$54)</f>
        <v>5064.01</v>
      </c>
    </row>
    <row r="58" spans="1:9" x14ac:dyDescent="0.25">
      <c r="A58" s="24"/>
      <c r="B58" s="23" t="s">
        <v>154</v>
      </c>
      <c r="C58" s="20">
        <f>SUMIF($A$1:$A$54,$B58,C$1:C$54)</f>
        <v>0</v>
      </c>
      <c r="D58" s="20">
        <f>SUMIF($A$1:$A$54,$B58,D$1:D$54)</f>
        <v>0</v>
      </c>
      <c r="E58" s="20">
        <f>SUMIF($A$1:$A$54,$B58,E$1:E$54)</f>
        <v>0</v>
      </c>
      <c r="F58" s="20">
        <f>SUMIF($A$1:$A$54,$B58,F$1:F$54)</f>
        <v>0</v>
      </c>
      <c r="G58" s="21">
        <f>SUMIF($A$1:$A$54,$B58,G$1:G$54)</f>
        <v>0</v>
      </c>
      <c r="H58" s="22">
        <f>SUMIF($A$1:$A$54,$B58,H$1:H$54)</f>
        <v>17356.170000000002</v>
      </c>
      <c r="I58" s="21">
        <f>SUMIF($A$1:$A$54,$B58,I$1:I$54)</f>
        <v>21594.74</v>
      </c>
    </row>
    <row r="59" spans="1:9" x14ac:dyDescent="0.25">
      <c r="A59" s="24"/>
      <c r="B59" s="23" t="s">
        <v>13</v>
      </c>
      <c r="C59" s="20">
        <f>SUMIF($A$1:$A$54,$B59,C$1:C$54)</f>
        <v>9413.74</v>
      </c>
      <c r="D59" s="20">
        <f>SUMIF($A$1:$A$54,$B59,D$1:D$54)</f>
        <v>15353.300000000001</v>
      </c>
      <c r="E59" s="20">
        <f>SUMIF($A$1:$A$54,$B59,E$1:E$54)</f>
        <v>22425.249999999996</v>
      </c>
      <c r="F59" s="20">
        <f>SUMIF($A$1:$A$54,$B59,F$1:F$54)</f>
        <v>0</v>
      </c>
      <c r="G59" s="21">
        <f>SUMIF($A$1:$A$54,$B59,G$1:G$54)</f>
        <v>0</v>
      </c>
      <c r="H59" s="22">
        <f>SUMIF($A$1:$A$54,$B59,H$1:H$54)</f>
        <v>0</v>
      </c>
      <c r="I59" s="21">
        <f>SUMIF($A$1:$A$54,$B59,I$1:I$54)</f>
        <v>0</v>
      </c>
    </row>
    <row r="60" spans="1:9" x14ac:dyDescent="0.25">
      <c r="A60" s="24"/>
      <c r="B60" s="23" t="s">
        <v>17</v>
      </c>
      <c r="C60" s="20">
        <f>SUMIF($A$1:$A$54,$B60,C$1:C$54)</f>
        <v>0</v>
      </c>
      <c r="D60" s="20">
        <f>SUMIF($A$1:$A$54,$B60,D$1:D$54)</f>
        <v>0</v>
      </c>
      <c r="E60" s="20">
        <f>SUMIF($A$1:$A$54,$B60,E$1:E$54)</f>
        <v>9887.6099999999951</v>
      </c>
      <c r="F60" s="20">
        <f>SUMIF($A$1:$A$54,$B60,F$1:F$54)</f>
        <v>18197.569999999996</v>
      </c>
      <c r="G60" s="21">
        <f>SUMIF($A$1:$A$54,$B60,G$1:G$54)</f>
        <v>9424.3799999999992</v>
      </c>
      <c r="H60" s="22">
        <f>SUMIF($A$1:$A$54,$B60,H$1:H$54)</f>
        <v>6342</v>
      </c>
      <c r="I60" s="21">
        <f>SUMIF($A$1:$A$54,$B60,I$1:I$54)</f>
        <v>16441.39</v>
      </c>
    </row>
    <row r="61" spans="1:9" x14ac:dyDescent="0.25">
      <c r="A61" s="24"/>
      <c r="B61" s="23" t="s">
        <v>18</v>
      </c>
      <c r="C61" s="20">
        <f>SUMIF($A$1:$A$54,$B61,C$1:C$54)</f>
        <v>816.99</v>
      </c>
      <c r="D61" s="20">
        <f>SUMIF($A$1:$A$54,$B61,D$1:D$54)</f>
        <v>1725.53</v>
      </c>
      <c r="E61" s="20">
        <f>SUMIF($A$1:$A$54,$B61,E$1:E$54)</f>
        <v>812.5</v>
      </c>
      <c r="F61" s="20">
        <f>SUMIF($A$1:$A$54,$B61,F$1:F$54)</f>
        <v>0</v>
      </c>
      <c r="G61" s="21">
        <f>SUMIF($A$1:$A$54,$B61,G$1:G$54)</f>
        <v>0</v>
      </c>
      <c r="H61" s="22">
        <f>SUMIF($A$1:$A$54,$B61,H$1:H$54)</f>
        <v>0</v>
      </c>
      <c r="I61" s="21">
        <f>SUMIF($A$1:$A$54,$B61,I$1:I$54)</f>
        <v>0</v>
      </c>
    </row>
    <row r="62" spans="1:9" x14ac:dyDescent="0.25">
      <c r="A62" s="24"/>
      <c r="B62" s="23" t="s">
        <v>25</v>
      </c>
      <c r="C62" s="20">
        <f>SUMIF($A$1:$A$54,$B62,C$1:C$54)</f>
        <v>0</v>
      </c>
      <c r="D62" s="20">
        <f>SUMIF($A$1:$A$54,$B62,D$1:D$54)</f>
        <v>0</v>
      </c>
      <c r="E62" s="20">
        <f>SUMIF($A$1:$A$54,$B62,E$1:E$54)</f>
        <v>0</v>
      </c>
      <c r="F62" s="20">
        <f>SUMIF($A$1:$A$54,$B62,F$1:F$54)</f>
        <v>109.28999999999999</v>
      </c>
      <c r="G62" s="21">
        <f>SUMIF($A$1:$A$54,$B62,G$1:G$54)</f>
        <v>31747.88</v>
      </c>
      <c r="H62" s="22">
        <f>SUMIF($A$1:$A$54,$B62,H$1:H$54)</f>
        <v>12569.380000000001</v>
      </c>
      <c r="I62" s="21">
        <f>SUMIF($A$1:$A$54,$B62,I$1:I$54)</f>
        <v>55892.539999999994</v>
      </c>
    </row>
    <row r="63" spans="1:9" x14ac:dyDescent="0.25">
      <c r="A63" s="24"/>
      <c r="B63" s="23" t="s">
        <v>73</v>
      </c>
      <c r="C63" s="20">
        <f>SUMIF($A$1:$A$54,$B63,C$1:C$54)</f>
        <v>0</v>
      </c>
      <c r="D63" s="20">
        <f>SUMIF($A$1:$A$54,$B63,D$1:D$54)</f>
        <v>19139.86</v>
      </c>
      <c r="E63" s="20">
        <f>SUMIF($A$1:$A$54,$B63,E$1:E$54)</f>
        <v>25668.42</v>
      </c>
      <c r="F63" s="20">
        <f>SUMIF($A$1:$A$54,$B63,F$1:F$54)</f>
        <v>21259.31</v>
      </c>
      <c r="G63" s="21">
        <f>SUMIF($A$1:$A$54,$B63,G$1:G$54)</f>
        <v>20344.330000000002</v>
      </c>
      <c r="H63" s="22">
        <f>SUMIF($A$1:$A$54,$B63,H$1:H$54)</f>
        <v>0</v>
      </c>
      <c r="I63" s="21">
        <f>SUMIF($A$1:$A$54,$B63,I$1:I$54)</f>
        <v>0</v>
      </c>
    </row>
    <row r="64" spans="1:9" x14ac:dyDescent="0.25">
      <c r="A64" s="24"/>
      <c r="B64" s="23" t="s">
        <v>142</v>
      </c>
      <c r="C64" s="20">
        <f>SUMIF($A$1:$A$54,$B64,C$1:C$54)</f>
        <v>0</v>
      </c>
      <c r="D64" s="20">
        <f>SUMIF($A$1:$A$54,$B64,D$1:D$54)</f>
        <v>0</v>
      </c>
      <c r="E64" s="20">
        <f>SUMIF($A$1:$A$54,$B64,E$1:E$54)</f>
        <v>0</v>
      </c>
      <c r="F64" s="20">
        <f>SUMIF($A$1:$A$54,$B64,F$1:F$54)</f>
        <v>0</v>
      </c>
      <c r="G64" s="21">
        <f>SUMIF($A$1:$A$54,$B64,G$1:G$54)</f>
        <v>0</v>
      </c>
      <c r="H64" s="22">
        <f>SUMIF($A$1:$A$54,$B64,H$1:H$54)</f>
        <v>4701.96</v>
      </c>
      <c r="I64" s="21">
        <f>SUMIF($A$1:$A$54,$B64,I$1:I$54)</f>
        <v>25064.55</v>
      </c>
    </row>
    <row r="65" spans="1:9" x14ac:dyDescent="0.25">
      <c r="A65" s="24"/>
      <c r="B65" s="23" t="s">
        <v>26</v>
      </c>
      <c r="C65" s="20">
        <f>SUMIF($A$1:$A$54,$B65,C$1:C$54)</f>
        <v>40594.860000000008</v>
      </c>
      <c r="D65" s="20">
        <f>SUMIF($A$1:$A$54,$B65,D$1:D$54)</f>
        <v>37450.78</v>
      </c>
      <c r="E65" s="20">
        <f>SUMIF($A$1:$A$54,$B65,E$1:E$54)</f>
        <v>0</v>
      </c>
      <c r="F65" s="20">
        <f>SUMIF($A$1:$A$54,$B65,F$1:F$54)</f>
        <v>0</v>
      </c>
      <c r="G65" s="21">
        <f>SUMIF($A$1:$A$54,$B65,G$1:G$54)</f>
        <v>0</v>
      </c>
      <c r="H65" s="22">
        <f>SUMIF($A$1:$A$54,$B65,H$1:H$54)</f>
        <v>0</v>
      </c>
      <c r="I65" s="21">
        <f>SUMIF($A$1:$A$54,$B65,I$1:I$54)</f>
        <v>0</v>
      </c>
    </row>
    <row r="66" spans="1:9" x14ac:dyDescent="0.25">
      <c r="A66" s="24"/>
      <c r="B66" s="23" t="s">
        <v>28</v>
      </c>
      <c r="C66" s="20">
        <f>SUMIF($A$1:$A$54,$B66,C$1:C$54)</f>
        <v>0</v>
      </c>
      <c r="D66" s="20">
        <f>SUMIF($A$1:$A$54,$B66,D$1:D$54)</f>
        <v>0</v>
      </c>
      <c r="E66" s="20">
        <f>SUMIF($A$1:$A$54,$B66,E$1:E$54)</f>
        <v>45925.82</v>
      </c>
      <c r="F66" s="20">
        <f>SUMIF($A$1:$A$54,$B66,F$1:F$54)</f>
        <v>86312.590000000026</v>
      </c>
      <c r="G66" s="21">
        <f>SUMIF($A$1:$A$54,$B66,G$1:G$54)</f>
        <v>52759.839999999997</v>
      </c>
      <c r="H66" s="22">
        <f>SUMIF($A$1:$A$54,$B66,H$1:H$54)</f>
        <v>29164.830000000005</v>
      </c>
      <c r="I66" s="21">
        <f>SUMIF($A$1:$A$54,$B66,I$1:I$54)</f>
        <v>94014.860000000015</v>
      </c>
    </row>
    <row r="67" spans="1:9" x14ac:dyDescent="0.25">
      <c r="A67" s="24"/>
      <c r="B67" s="23" t="s">
        <v>31</v>
      </c>
      <c r="C67" s="20">
        <f>SUMIF($A$1:$A$54,$B67,C$1:C$54)</f>
        <v>0</v>
      </c>
      <c r="D67" s="20">
        <f>SUMIF($A$1:$A$54,$B67,D$1:D$54)</f>
        <v>98.53</v>
      </c>
      <c r="E67" s="20">
        <f>SUMIF($A$1:$A$54,$B67,E$1:E$54)</f>
        <v>119.87</v>
      </c>
      <c r="F67" s="20">
        <f>SUMIF($A$1:$A$54,$B67,F$1:F$54)</f>
        <v>2189.1000000000004</v>
      </c>
      <c r="G67" s="21">
        <f>SUMIF($A$1:$A$54,$B67,G$1:G$54)</f>
        <v>6006.29</v>
      </c>
      <c r="H67" s="22">
        <f>SUMIF($A$1:$A$54,$B67,H$1:H$54)</f>
        <v>0</v>
      </c>
      <c r="I67" s="21">
        <f>SUMIF($A$1:$A$54,$B67,I$1:I$54)</f>
        <v>784.85</v>
      </c>
    </row>
    <row r="68" spans="1:9" x14ac:dyDescent="0.25">
      <c r="A68" s="24" t="s">
        <v>139</v>
      </c>
      <c r="B68" s="23" t="s">
        <v>146</v>
      </c>
      <c r="C68" s="20">
        <f>SUMIF($A$1:$A$54,$B68,C$1:C$54)</f>
        <v>0</v>
      </c>
      <c r="D68" s="20">
        <f>SUMIF($A$1:$A$54,$B68,D$1:D$54)</f>
        <v>0</v>
      </c>
      <c r="E68" s="20">
        <f>SUMIF($A$1:$A$54,$B68,E$1:E$54)</f>
        <v>0</v>
      </c>
      <c r="F68" s="20">
        <f>SUMIF($A$1:$A$54,$B68,F$1:F$54)</f>
        <v>0</v>
      </c>
      <c r="G68" s="21">
        <f>SUMIF($A$1:$A$54,$B68,G$1:G$54)</f>
        <v>0</v>
      </c>
      <c r="H68" s="22">
        <f>SUMIF($A$1:$A$54,$B68,H$1:H$54)</f>
        <v>767.41000000000008</v>
      </c>
      <c r="I68" s="21">
        <f>SUMIF($A$1:$A$54,$B68,I$1:I$54)</f>
        <v>1572.91</v>
      </c>
    </row>
    <row r="69" spans="1:9" x14ac:dyDescent="0.25">
      <c r="A69" s="24" t="s">
        <v>140</v>
      </c>
      <c r="B69" s="23" t="s">
        <v>32</v>
      </c>
      <c r="C69" s="20">
        <f>SUMIF($A$1:$A$54,$B69,C$1:C$54)</f>
        <v>58855.199999999997</v>
      </c>
      <c r="D69" s="20">
        <f>SUMIF($A$1:$A$54,$B69,D$1:D$54)</f>
        <v>97499.069999999992</v>
      </c>
      <c r="E69" s="20">
        <f>SUMIF($A$1:$A$54,$B69,E$1:E$54)</f>
        <v>118328.93000000001</v>
      </c>
      <c r="F69" s="20">
        <f>SUMIF($A$1:$A$54,$B69,F$1:F$54)</f>
        <v>12712.499999999998</v>
      </c>
      <c r="G69" s="21">
        <f>SUMIF($A$1:$A$54,$B69,G$1:G$54)</f>
        <v>0</v>
      </c>
      <c r="H69" s="22">
        <f>SUMIF($A$1:$A$54,$B69,H$1:H$54)</f>
        <v>0</v>
      </c>
      <c r="I69" s="21">
        <f>SUMIF($A$1:$A$54,$B69,I$1:I$54)</f>
        <v>0</v>
      </c>
    </row>
    <row r="70" spans="1:9" x14ac:dyDescent="0.25">
      <c r="A70" s="24"/>
      <c r="B70" s="23" t="s">
        <v>34</v>
      </c>
      <c r="C70" s="20">
        <f>SUMIF($A$1:$A$54,$B70,C$1:C$54)</f>
        <v>0</v>
      </c>
      <c r="D70" s="20">
        <f>SUMIF($A$1:$A$54,$B70,D$1:D$54)</f>
        <v>0</v>
      </c>
      <c r="E70" s="20">
        <f>SUMIF($A$1:$A$54,$B70,E$1:E$54)</f>
        <v>0</v>
      </c>
      <c r="F70" s="20">
        <f>SUMIF($A$1:$A$54,$B70,F$1:F$54)</f>
        <v>80124.08</v>
      </c>
      <c r="G70" s="21">
        <f>SUMIF($A$1:$A$54,$B70,G$1:G$54)</f>
        <v>147128.24000000002</v>
      </c>
      <c r="H70" s="22">
        <f>SUMIF($A$1:$A$54,$B70,H$1:H$54)</f>
        <v>48874.639999999956</v>
      </c>
      <c r="I70" s="21">
        <f>SUMIF($A$1:$A$54,$B70,I$1:I$54)</f>
        <v>162611.73999999993</v>
      </c>
    </row>
    <row r="71" spans="1:9" x14ac:dyDescent="0.25">
      <c r="A71" s="24"/>
      <c r="B71" s="23" t="s">
        <v>35</v>
      </c>
      <c r="C71" s="20">
        <f>SUMIF($A$1:$A$54,$B71,C$1:C$54)</f>
        <v>2462.52</v>
      </c>
      <c r="D71" s="20">
        <f>SUMIF($A$1:$A$54,$B71,D$1:D$54)</f>
        <v>12955.71</v>
      </c>
      <c r="E71" s="20">
        <f>SUMIF($A$1:$A$54,$B71,E$1:E$54)</f>
        <v>10032.620000000001</v>
      </c>
      <c r="F71" s="20">
        <f>SUMIF($A$1:$A$54,$B71,F$1:F$54)</f>
        <v>0</v>
      </c>
      <c r="G71" s="21">
        <f>SUMIF($A$1:$A$54,$B71,G$1:G$54)</f>
        <v>0</v>
      </c>
      <c r="H71" s="22">
        <f>SUMIF($A$1:$A$54,$B71,H$1:H$54)</f>
        <v>0</v>
      </c>
      <c r="I71" s="21">
        <f>SUMIF($A$1:$A$54,$B71,I$1:I$54)</f>
        <v>0</v>
      </c>
    </row>
    <row r="72" spans="1:9" x14ac:dyDescent="0.25">
      <c r="A72" s="24"/>
      <c r="B72" s="23" t="s">
        <v>38</v>
      </c>
      <c r="C72" s="20">
        <f>SUMIF($A$1:$A$54,$B72,C$1:C$54)</f>
        <v>0</v>
      </c>
      <c r="D72" s="20">
        <f>SUMIF($A$1:$A$54,$B72,D$1:D$54)</f>
        <v>0</v>
      </c>
      <c r="E72" s="20">
        <f>SUMIF($A$1:$A$54,$B72,E$1:E$54)</f>
        <v>4218.1900000000005</v>
      </c>
      <c r="F72" s="20">
        <f>SUMIF($A$1:$A$54,$B72,F$1:F$54)</f>
        <v>13584.35</v>
      </c>
      <c r="G72" s="21">
        <f>SUMIF($A$1:$A$54,$B72,G$1:G$54)</f>
        <v>12096.71</v>
      </c>
      <c r="H72" s="22">
        <f>SUMIF($A$1:$A$54,$B72,H$1:H$54)</f>
        <v>4425.2300000000005</v>
      </c>
      <c r="I72" s="21">
        <f>SUMIF($A$1:$A$54,$B72,I$1:I$54)</f>
        <v>16772.919999999998</v>
      </c>
    </row>
    <row r="73" spans="1:9" x14ac:dyDescent="0.25">
      <c r="A73" s="24"/>
      <c r="B73" s="23" t="s">
        <v>143</v>
      </c>
      <c r="C73" s="20">
        <f>SUMIF($A$1:$A$54,$B73,C$1:C$54)</f>
        <v>0</v>
      </c>
      <c r="D73" s="20">
        <f>SUMIF($A$1:$A$54,$B73,D$1:D$54)</f>
        <v>0</v>
      </c>
      <c r="E73" s="20">
        <f>SUMIF($A$1:$A$54,$B73,E$1:E$54)</f>
        <v>0</v>
      </c>
      <c r="F73" s="20">
        <f>SUMIF($A$1:$A$54,$B73,F$1:F$54)</f>
        <v>0</v>
      </c>
      <c r="G73" s="21">
        <f>SUMIF($A$1:$A$54,$B73,G$1:G$54)</f>
        <v>0</v>
      </c>
      <c r="H73" s="22">
        <f>SUMIF($A$1:$A$54,$B73,H$1:H$54)</f>
        <v>7681.4699999999993</v>
      </c>
      <c r="I73" s="21">
        <f>SUMIF($A$1:$A$54,$B73,I$1:I$54)</f>
        <v>15147.769999999999</v>
      </c>
    </row>
    <row r="74" spans="1:9" x14ac:dyDescent="0.25">
      <c r="A74" s="24"/>
      <c r="B74" s="23" t="s">
        <v>41</v>
      </c>
      <c r="C74" s="20">
        <f>SUMIF($A$1:$A$54,$B74,C$1:C$54)</f>
        <v>0</v>
      </c>
      <c r="D74" s="20">
        <f>SUMIF($A$1:$A$54,$B74,D$1:D$54)</f>
        <v>0</v>
      </c>
      <c r="E74" s="20">
        <f>SUMIF($A$1:$A$54,$B74,E$1:E$54)</f>
        <v>0</v>
      </c>
      <c r="F74" s="20">
        <f>SUMIF($A$1:$A$54,$B74,F$1:F$54)</f>
        <v>2791.25</v>
      </c>
      <c r="G74" s="21">
        <f>SUMIF($A$1:$A$54,$B74,G$1:G$54)</f>
        <v>7871.9400000000005</v>
      </c>
      <c r="H74" s="22">
        <f>SUMIF($A$1:$A$54,$B74,H$1:H$54)</f>
        <v>0</v>
      </c>
      <c r="I74" s="21">
        <f>SUMIF($A$1:$A$54,$B74,I$1:I$54)</f>
        <v>5341.98</v>
      </c>
    </row>
    <row r="75" spans="1:9" x14ac:dyDescent="0.25">
      <c r="A75" s="24"/>
      <c r="B75" s="23" t="s">
        <v>43</v>
      </c>
      <c r="C75" s="20">
        <f>SUMIF($A$1:$A$54,$B75,C$1:C$54)</f>
        <v>14657</v>
      </c>
      <c r="D75" s="20">
        <f>SUMIF($A$1:$A$54,$B75,D$1:D$54)</f>
        <v>123</v>
      </c>
      <c r="E75" s="20">
        <f>SUMIF($A$1:$A$54,$B75,E$1:E$54)</f>
        <v>0</v>
      </c>
      <c r="F75" s="20">
        <f>SUMIF($A$1:$A$54,$B75,F$1:F$54)</f>
        <v>0</v>
      </c>
      <c r="G75" s="21">
        <f>SUMIF($A$1:$A$54,$B75,G$1:G$54)</f>
        <v>0</v>
      </c>
      <c r="H75" s="22">
        <f>SUMIF($A$1:$A$54,$B75,H$1:H$54)</f>
        <v>0</v>
      </c>
      <c r="I75" s="21">
        <f>SUMIF($A$1:$A$54,$B75,I$1:I$54)</f>
        <v>0</v>
      </c>
    </row>
    <row r="76" spans="1:9" x14ac:dyDescent="0.25">
      <c r="A76" s="24"/>
      <c r="B76" s="23" t="s">
        <v>45</v>
      </c>
      <c r="C76" s="20">
        <f>SUMIF($A$1:$A$54,$B76,C$1:C$54)</f>
        <v>325.41999999999996</v>
      </c>
      <c r="D76" s="20">
        <f>SUMIF($A$1:$A$54,$B76,D$1:D$54)</f>
        <v>7536.97</v>
      </c>
      <c r="E76" s="20">
        <f>SUMIF($A$1:$A$54,$B76,E$1:E$54)</f>
        <v>19128.64</v>
      </c>
      <c r="F76" s="20">
        <f>SUMIF($A$1:$A$54,$B76,F$1:F$54)</f>
        <v>8033.4400000000005</v>
      </c>
      <c r="G76" s="21">
        <f>SUMIF($A$1:$A$54,$B76,G$1:G$54)</f>
        <v>5884.7000000000007</v>
      </c>
      <c r="H76" s="22">
        <f>SUMIF($A$1:$A$54,$B76,H$1:H$54)</f>
        <v>0</v>
      </c>
      <c r="I76" s="21">
        <f>SUMIF($A$1:$A$54,$B76,I$1:I$54)</f>
        <v>0</v>
      </c>
    </row>
    <row r="77" spans="1:9" x14ac:dyDescent="0.25">
      <c r="A77" s="24"/>
      <c r="B77" s="23" t="s">
        <v>47</v>
      </c>
      <c r="C77" s="20">
        <f>SUMIF($A$1:$A$54,$B77,C$1:C$54)</f>
        <v>0</v>
      </c>
      <c r="D77" s="20">
        <f>SUMIF($A$1:$A$54,$B77,D$1:D$54)</f>
        <v>0</v>
      </c>
      <c r="E77" s="20">
        <f>SUMIF($A$1:$A$54,$B77,E$1:E$54)</f>
        <v>0</v>
      </c>
      <c r="F77" s="20">
        <f>SUMIF($A$1:$A$54,$B77,F$1:F$54)</f>
        <v>0</v>
      </c>
      <c r="G77" s="21">
        <f>SUMIF($A$1:$A$54,$B77,G$1:G$54)</f>
        <v>1581.82</v>
      </c>
      <c r="H77" s="22">
        <f>SUMIF($A$1:$A$54,$B77,H$1:H$54)</f>
        <v>2383.94</v>
      </c>
      <c r="I77" s="21">
        <f>SUMIF($A$1:$A$54,$B77,I$1:I$54)</f>
        <v>3646.74</v>
      </c>
    </row>
    <row r="78" spans="1:9" x14ac:dyDescent="0.25">
      <c r="A78" s="24"/>
      <c r="B78" s="23" t="s">
        <v>52</v>
      </c>
      <c r="C78" s="20">
        <f>SUMIF($A$1:$A$54,$B78,C$1:C$54)</f>
        <v>0</v>
      </c>
      <c r="D78" s="20">
        <f>SUMIF($A$1:$A$54,$B78,D$1:D$54)</f>
        <v>0</v>
      </c>
      <c r="E78" s="20">
        <f>SUMIF($A$1:$A$54,$B78,E$1:E$54)</f>
        <v>0</v>
      </c>
      <c r="F78" s="20">
        <f>SUMIF($A$1:$A$54,$B78,F$1:F$54)</f>
        <v>23871.09</v>
      </c>
      <c r="G78" s="21">
        <f>SUMIF($A$1:$A$54,$B78,G$1:G$54)</f>
        <v>54025.960000000006</v>
      </c>
      <c r="H78" s="22">
        <f>SUMIF($A$1:$A$54,$B78,H$1:H$54)</f>
        <v>0</v>
      </c>
      <c r="I78" s="21">
        <f>SUMIF($A$1:$A$54,$B78,I$1:I$54)</f>
        <v>14790.15</v>
      </c>
    </row>
    <row r="79" spans="1:9" x14ac:dyDescent="0.25">
      <c r="A79" s="24"/>
      <c r="B79" s="23" t="s">
        <v>144</v>
      </c>
      <c r="C79" s="20">
        <f>SUMIF($A$1:$A$54,$B79,C$1:C$54)</f>
        <v>0</v>
      </c>
      <c r="D79" s="20">
        <f>SUMIF($A$1:$A$54,$B79,D$1:D$54)</f>
        <v>0</v>
      </c>
      <c r="E79" s="20">
        <f>SUMIF($A$1:$A$54,$B79,E$1:E$54)</f>
        <v>0</v>
      </c>
      <c r="F79" s="20">
        <f>SUMIF($A$1:$A$54,$B79,F$1:F$54)</f>
        <v>0</v>
      </c>
      <c r="G79" s="21">
        <f>SUMIF($A$1:$A$54,$B79,G$1:G$54)</f>
        <v>0</v>
      </c>
      <c r="H79" s="22">
        <f>SUMIF($A$1:$A$54,$B79,H$1:H$54)</f>
        <v>9429.4700000000012</v>
      </c>
      <c r="I79" s="21">
        <f>SUMIF($A$1:$A$54,$B79,I$1:I$54)</f>
        <v>37221.18</v>
      </c>
    </row>
    <row r="80" spans="1:9" x14ac:dyDescent="0.25">
      <c r="A80" s="24"/>
      <c r="B80" s="23" t="s">
        <v>54</v>
      </c>
      <c r="C80" s="20">
        <f>SUMIF($A$1:$A$54,$B80,C$1:C$54)</f>
        <v>10753.31</v>
      </c>
      <c r="D80" s="20">
        <f>SUMIF($A$1:$A$54,$B80,D$1:D$54)</f>
        <v>7803.42</v>
      </c>
      <c r="E80" s="20">
        <f>SUMIF($A$1:$A$54,$B80,E$1:E$54)</f>
        <v>0</v>
      </c>
      <c r="F80" s="20">
        <f>SUMIF($A$1:$A$54,$B80,F$1:F$54)</f>
        <v>0</v>
      </c>
      <c r="G80" s="21">
        <f>SUMIF($A$1:$A$54,$B80,G$1:G$54)</f>
        <v>0</v>
      </c>
      <c r="H80" s="22">
        <f>SUMIF($A$1:$A$54,$B80,H$1:H$54)</f>
        <v>0</v>
      </c>
      <c r="I80" s="21">
        <f>SUMIF($A$1:$A$54,$B80,I$1:I$54)</f>
        <v>0</v>
      </c>
    </row>
    <row r="81" spans="1:12" x14ac:dyDescent="0.25">
      <c r="A81" s="24"/>
      <c r="B81" s="23" t="s">
        <v>56</v>
      </c>
      <c r="C81" s="20">
        <f>SUMIF($A$1:$A$54,$B81,C$1:C$54)</f>
        <v>0</v>
      </c>
      <c r="D81" s="20">
        <f>SUMIF($A$1:$A$54,$B81,D$1:D$54)</f>
        <v>7514.2</v>
      </c>
      <c r="E81" s="20">
        <f>SUMIF($A$1:$A$54,$B81,E$1:E$54)</f>
        <v>14866.8</v>
      </c>
      <c r="F81" s="20">
        <f>SUMIF($A$1:$A$54,$B81,F$1:F$54)</f>
        <v>11184.43</v>
      </c>
      <c r="G81" s="21">
        <f>SUMIF($A$1:$A$54,$B81,G$1:G$54)</f>
        <v>11545.07</v>
      </c>
      <c r="H81" s="22">
        <f>SUMIF($A$1:$A$54,$B81,H$1:H$54)</f>
        <v>0</v>
      </c>
      <c r="I81" s="21">
        <f>SUMIF($A$1:$A$54,$B81,I$1:I$54)</f>
        <v>470</v>
      </c>
    </row>
    <row r="82" spans="1:12" x14ac:dyDescent="0.25">
      <c r="A82" s="24"/>
      <c r="B82" s="23" t="s">
        <v>155</v>
      </c>
      <c r="C82" s="20">
        <f>SUMIF($A$1:$A$54,$B82,C$1:C$54)</f>
        <v>0</v>
      </c>
      <c r="D82" s="20">
        <f>SUMIF($A$1:$A$54,$B82,D$1:D$54)</f>
        <v>0</v>
      </c>
      <c r="E82" s="20">
        <f>SUMIF($A$1:$A$54,$B82,E$1:E$54)</f>
        <v>0</v>
      </c>
      <c r="F82" s="20">
        <f>SUMIF($A$1:$A$54,$B82,F$1:F$54)</f>
        <v>0</v>
      </c>
      <c r="G82" s="21">
        <f>SUMIF($A$1:$A$54,$B82,G$1:G$54)</f>
        <v>0</v>
      </c>
      <c r="H82" s="22">
        <f>SUMIF($A$1:$A$54,$B82,H$1:H$54)</f>
        <v>9046.5800000000017</v>
      </c>
      <c r="I82" s="21">
        <f>SUMIF($A$1:$A$54,$B82,I$1:I$54)</f>
        <v>17044.810000000001</v>
      </c>
    </row>
    <row r="83" spans="1:12" x14ac:dyDescent="0.25">
      <c r="A83" s="24"/>
      <c r="B83" s="23" t="s">
        <v>72</v>
      </c>
      <c r="C83" s="20">
        <f>SUMIF($A$1:$A$54,$B83,C$1:C$54)</f>
        <v>0</v>
      </c>
      <c r="D83" s="20">
        <f>SUMIF($A$1:$A$54,$B83,D$1:D$54)</f>
        <v>0</v>
      </c>
      <c r="E83" s="20">
        <f>SUMIF($A$1:$A$54,$B83,E$1:E$54)</f>
        <v>0</v>
      </c>
      <c r="F83" s="20">
        <f>SUMIF($A$1:$A$54,$B83,F$1:F$54)</f>
        <v>95421.796666666633</v>
      </c>
      <c r="G83" s="21">
        <f>SUMIF($A$1:$A$54,$B83,G$1:G$54)</f>
        <v>118716.23833333334</v>
      </c>
      <c r="H83" s="22">
        <f>SUMIF($A$1:$A$54,$B83,H$1:H$54)</f>
        <v>17371.989999999998</v>
      </c>
      <c r="I83" s="21">
        <f>SUMIF($A$1:$A$54,$B83,I$1:I$54)</f>
        <v>79249.78</v>
      </c>
    </row>
    <row r="84" spans="1:12" ht="15.75" thickBot="1" x14ac:dyDescent="0.3">
      <c r="A84" s="24"/>
      <c r="B84" s="23" t="s">
        <v>61</v>
      </c>
      <c r="C84" s="20">
        <f>SUMIF($A$1:$A$54,$B84,C$1:C$54)</f>
        <v>8650.26</v>
      </c>
      <c r="D84" s="20">
        <f>SUMIF($A$1:$A$54,$B84,D$1:D$54)</f>
        <v>510.7</v>
      </c>
      <c r="E84" s="20">
        <f>SUMIF($A$1:$A$54,$B84,E$1:E$54)</f>
        <v>0</v>
      </c>
      <c r="F84" s="20">
        <f>SUMIF($A$1:$A$54,$B84,F$1:F$54)</f>
        <v>0</v>
      </c>
      <c r="G84" s="21">
        <f>SUMIF($A$1:$A$54,$B84,G$1:G$54)</f>
        <v>0</v>
      </c>
      <c r="H84" s="22">
        <f>SUMIF($A$1:$A$54,$B84,H$1:H$54)</f>
        <v>0</v>
      </c>
      <c r="I84" s="21">
        <f>SUMIF($A$1:$A$54,$B84,I$1:I$54)</f>
        <v>0</v>
      </c>
    </row>
    <row r="85" spans="1:12" ht="15.75" thickBot="1" x14ac:dyDescent="0.3">
      <c r="A85" s="25"/>
      <c r="B85" s="26" t="s">
        <v>141</v>
      </c>
      <c r="C85" s="27">
        <f>SUM(C55:C84)</f>
        <v>146529.30000000002</v>
      </c>
      <c r="D85" s="27">
        <f>SUM(D55:D84)</f>
        <v>220215.06000000003</v>
      </c>
      <c r="E85" s="27">
        <f>SUM(E55:E84)</f>
        <v>277436.65999999997</v>
      </c>
      <c r="F85" s="27">
        <f>SUM(F55:F84)</f>
        <v>379181.70666666667</v>
      </c>
      <c r="G85" s="27">
        <f>SUM(G55:G84)</f>
        <v>479452.75833333342</v>
      </c>
      <c r="H85" s="27">
        <f>SUM(H55:H84)</f>
        <v>170115.06999999995</v>
      </c>
      <c r="I85" s="28">
        <f>SUM(I55:I84)</f>
        <v>572726.91999999993</v>
      </c>
      <c r="J85" s="29"/>
      <c r="L85"/>
    </row>
    <row r="86" spans="1:12" x14ac:dyDescent="0.25">
      <c r="B86"/>
      <c r="L86"/>
    </row>
    <row r="87" spans="1:12" x14ac:dyDescent="0.25">
      <c r="B87" s="40"/>
      <c r="C87" s="43"/>
      <c r="D87" s="43"/>
      <c r="E87" s="43"/>
      <c r="F87" s="43"/>
      <c r="G87" s="43"/>
      <c r="H87" s="43"/>
      <c r="I87" s="43"/>
      <c r="J87" s="43"/>
      <c r="L87"/>
    </row>
    <row r="88" spans="1:12" x14ac:dyDescent="0.25">
      <c r="B88"/>
      <c r="C88" s="43"/>
      <c r="D88" s="43"/>
      <c r="E88" s="43"/>
      <c r="F88" s="43"/>
      <c r="G88" s="43"/>
      <c r="H88" s="43"/>
      <c r="I88" s="43"/>
      <c r="J88" s="43"/>
      <c r="L88"/>
    </row>
    <row r="89" spans="1:12" x14ac:dyDescent="0.25">
      <c r="B89"/>
      <c r="L89"/>
    </row>
    <row r="90" spans="1:12" x14ac:dyDescent="0.25">
      <c r="B90"/>
      <c r="L90"/>
    </row>
    <row r="91" spans="1:12" x14ac:dyDescent="0.25">
      <c r="B91"/>
      <c r="L91"/>
    </row>
    <row r="92" spans="1:12" x14ac:dyDescent="0.25">
      <c r="B92"/>
      <c r="L92"/>
    </row>
    <row r="93" spans="1:12" x14ac:dyDescent="0.25">
      <c r="B93"/>
      <c r="L93"/>
    </row>
    <row r="94" spans="1:12" x14ac:dyDescent="0.25">
      <c r="B94"/>
      <c r="L94"/>
    </row>
    <row r="95" spans="1:12" x14ac:dyDescent="0.25">
      <c r="B95"/>
      <c r="L95"/>
    </row>
    <row r="96" spans="1:12" x14ac:dyDescent="0.25">
      <c r="B96"/>
      <c r="L96"/>
    </row>
    <row r="97" spans="2:12" x14ac:dyDescent="0.25">
      <c r="B97"/>
      <c r="L97"/>
    </row>
    <row r="98" spans="2:12" x14ac:dyDescent="0.25">
      <c r="B98"/>
      <c r="L98"/>
    </row>
    <row r="99" spans="2:12" x14ac:dyDescent="0.25">
      <c r="B99"/>
      <c r="L99"/>
    </row>
    <row r="100" spans="2:12" x14ac:dyDescent="0.25">
      <c r="B100"/>
    </row>
    <row r="101" spans="2:12" x14ac:dyDescent="0.25">
      <c r="B101"/>
    </row>
    <row r="102" spans="2:12" x14ac:dyDescent="0.25">
      <c r="B102"/>
    </row>
    <row r="103" spans="2:12" x14ac:dyDescent="0.25">
      <c r="B103"/>
    </row>
    <row r="104" spans="2:12" x14ac:dyDescent="0.25">
      <c r="B104"/>
    </row>
    <row r="105" spans="2:12" x14ac:dyDescent="0.25">
      <c r="B10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4B75-B1D2-4D11-95E1-1DFABE1D18B4}">
  <dimension ref="A1:L155"/>
  <sheetViews>
    <sheetView workbookViewId="0">
      <pane xSplit="3" ySplit="1" topLeftCell="D101" activePane="bottomRight" state="frozen"/>
      <selection pane="topRight" activeCell="D1" sqref="D1"/>
      <selection pane="bottomLeft" activeCell="A2" sqref="A2"/>
      <selection pane="bottomRight" activeCell="H131" sqref="H131"/>
    </sheetView>
  </sheetViews>
  <sheetFormatPr defaultRowHeight="15" x14ac:dyDescent="0.25"/>
  <cols>
    <col min="1" max="2" width="33.42578125" style="14" bestFit="1" customWidth="1"/>
    <col min="3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18">
        <v>20079.120170999999</v>
      </c>
      <c r="D2" s="18">
        <v>8029.0632060000007</v>
      </c>
      <c r="E2" s="18">
        <v>4892.08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2</v>
      </c>
      <c r="C3" s="18">
        <v>0.25</v>
      </c>
      <c r="D3" s="18">
        <v>23.180000000000003</v>
      </c>
      <c r="E3" s="18">
        <v>713.94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4</v>
      </c>
      <c r="C4" s="18">
        <v>37355.29</v>
      </c>
      <c r="D4" s="18">
        <v>31419.199999999997</v>
      </c>
      <c r="E4" s="18">
        <v>35445.67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7</v>
      </c>
      <c r="B5" s="16" t="s">
        <v>2</v>
      </c>
      <c r="C5" s="18">
        <v>0</v>
      </c>
      <c r="D5" s="18">
        <v>0</v>
      </c>
      <c r="E5" s="18">
        <v>1810.31</v>
      </c>
      <c r="F5" s="18">
        <v>14554.4</v>
      </c>
      <c r="G5" s="19">
        <v>10312.120000000001</v>
      </c>
      <c r="H5" s="18">
        <v>1861.17</v>
      </c>
      <c r="I5" s="19">
        <v>11472.460000000001</v>
      </c>
    </row>
    <row r="6" spans="1:9" x14ac:dyDescent="0.25">
      <c r="A6" s="15" t="s">
        <v>7</v>
      </c>
      <c r="B6" s="16" t="s">
        <v>4</v>
      </c>
      <c r="C6" s="18">
        <v>0</v>
      </c>
      <c r="D6" s="18">
        <v>0</v>
      </c>
      <c r="E6" s="18">
        <v>5831.77</v>
      </c>
      <c r="F6" s="18">
        <v>9492.66</v>
      </c>
      <c r="G6" s="19">
        <v>0</v>
      </c>
      <c r="H6" s="18"/>
      <c r="I6" s="19">
        <v>0</v>
      </c>
    </row>
    <row r="7" spans="1:9" x14ac:dyDescent="0.25">
      <c r="A7" s="15" t="s">
        <v>7</v>
      </c>
      <c r="B7" s="16" t="s">
        <v>6</v>
      </c>
      <c r="C7" s="18">
        <v>0</v>
      </c>
      <c r="D7" s="18">
        <v>0</v>
      </c>
      <c r="E7" s="18">
        <v>0</v>
      </c>
      <c r="F7" s="18">
        <v>16297.550000000001</v>
      </c>
      <c r="G7" s="19">
        <v>21419.3</v>
      </c>
      <c r="H7" s="18">
        <v>10265.129999999999</v>
      </c>
      <c r="I7" s="19">
        <v>34069.089999999997</v>
      </c>
    </row>
    <row r="8" spans="1:9" x14ac:dyDescent="0.25">
      <c r="A8" s="15" t="s">
        <v>8</v>
      </c>
      <c r="B8" s="16" t="s">
        <v>2</v>
      </c>
      <c r="C8" s="18">
        <v>0</v>
      </c>
      <c r="D8" s="18">
        <v>0</v>
      </c>
      <c r="E8" s="18">
        <v>2036.08</v>
      </c>
      <c r="F8" s="18">
        <v>9592.0399999999991</v>
      </c>
      <c r="G8" s="19">
        <v>292.83999999999997</v>
      </c>
      <c r="H8" s="18"/>
      <c r="I8" s="19">
        <v>0</v>
      </c>
    </row>
    <row r="9" spans="1:9" x14ac:dyDescent="0.25">
      <c r="A9" s="15" t="s">
        <v>8</v>
      </c>
      <c r="B9" s="16" t="s">
        <v>9</v>
      </c>
      <c r="C9" s="18">
        <v>0</v>
      </c>
      <c r="D9" s="18">
        <v>0</v>
      </c>
      <c r="E9" s="18">
        <v>2149.5699999999997</v>
      </c>
      <c r="F9" s="18">
        <v>0</v>
      </c>
      <c r="G9" s="19">
        <v>0</v>
      </c>
      <c r="H9" s="18"/>
      <c r="I9" s="19">
        <v>0</v>
      </c>
    </row>
    <row r="10" spans="1:9" x14ac:dyDescent="0.25">
      <c r="A10" s="15" t="s">
        <v>8</v>
      </c>
      <c r="B10" s="16" t="s">
        <v>10</v>
      </c>
      <c r="C10" s="18">
        <v>0</v>
      </c>
      <c r="D10" s="18">
        <v>254</v>
      </c>
      <c r="E10" s="18">
        <v>170.86</v>
      </c>
      <c r="F10" s="18">
        <v>147.09</v>
      </c>
      <c r="G10" s="19">
        <v>0</v>
      </c>
      <c r="H10" s="18"/>
      <c r="I10" s="19">
        <v>0</v>
      </c>
    </row>
    <row r="11" spans="1:9" x14ac:dyDescent="0.25">
      <c r="A11" s="15" t="s">
        <v>8</v>
      </c>
      <c r="B11" s="16" t="s">
        <v>88</v>
      </c>
      <c r="C11" s="18">
        <v>0</v>
      </c>
      <c r="D11" s="18">
        <v>0</v>
      </c>
      <c r="E11" s="18">
        <v>42475</v>
      </c>
      <c r="F11" s="18">
        <v>0</v>
      </c>
      <c r="G11" s="19">
        <v>0</v>
      </c>
      <c r="H11" s="18"/>
      <c r="I11" s="19">
        <v>0</v>
      </c>
    </row>
    <row r="12" spans="1:9" x14ac:dyDescent="0.25">
      <c r="A12" s="15" t="s">
        <v>8</v>
      </c>
      <c r="B12" s="16" t="s">
        <v>11</v>
      </c>
      <c r="C12" s="18">
        <v>0</v>
      </c>
      <c r="D12" s="18">
        <v>9732.5999999999985</v>
      </c>
      <c r="E12" s="18">
        <v>14024.27</v>
      </c>
      <c r="F12" s="18">
        <v>12092.32</v>
      </c>
      <c r="G12" s="19">
        <v>8610.4599999999991</v>
      </c>
      <c r="H12" s="18"/>
      <c r="I12" s="19">
        <v>28439.81</v>
      </c>
    </row>
    <row r="13" spans="1:9" x14ac:dyDescent="0.25">
      <c r="A13" s="15" t="s">
        <v>154</v>
      </c>
      <c r="B13" s="16" t="s">
        <v>11</v>
      </c>
      <c r="C13" s="18"/>
      <c r="D13" s="18"/>
      <c r="E13" s="18"/>
      <c r="F13" s="18"/>
      <c r="G13" s="19">
        <v>0</v>
      </c>
      <c r="H13" s="18">
        <v>1147.3499999999999</v>
      </c>
      <c r="I13" s="19">
        <v>3651.79</v>
      </c>
    </row>
    <row r="14" spans="1:9" x14ac:dyDescent="0.25">
      <c r="A14" s="15" t="s">
        <v>13</v>
      </c>
      <c r="B14" s="16" t="s">
        <v>14</v>
      </c>
      <c r="C14" s="18">
        <v>0</v>
      </c>
      <c r="D14" s="18">
        <v>0</v>
      </c>
      <c r="E14" s="18">
        <v>81.14</v>
      </c>
      <c r="F14" s="18">
        <v>0</v>
      </c>
      <c r="G14" s="19">
        <v>0</v>
      </c>
      <c r="H14" s="18"/>
      <c r="I14" s="19">
        <v>0</v>
      </c>
    </row>
    <row r="15" spans="1:9" x14ac:dyDescent="0.25">
      <c r="A15" s="15" t="s">
        <v>13</v>
      </c>
      <c r="B15" s="16" t="s">
        <v>2</v>
      </c>
      <c r="C15" s="18">
        <v>1723.74</v>
      </c>
      <c r="D15" s="18">
        <v>1394.53</v>
      </c>
      <c r="E15" s="18">
        <v>2316.4499999999998</v>
      </c>
      <c r="F15" s="18">
        <v>0</v>
      </c>
      <c r="G15" s="19">
        <v>0</v>
      </c>
      <c r="H15" s="18"/>
      <c r="I15" s="19">
        <v>0</v>
      </c>
    </row>
    <row r="16" spans="1:9" x14ac:dyDescent="0.25">
      <c r="A16" s="15" t="s">
        <v>13</v>
      </c>
      <c r="B16" s="16" t="s">
        <v>63</v>
      </c>
      <c r="C16" s="18">
        <v>121.17</v>
      </c>
      <c r="D16" s="18">
        <v>0</v>
      </c>
      <c r="E16" s="18">
        <v>0</v>
      </c>
      <c r="F16" s="18">
        <v>0</v>
      </c>
      <c r="G16" s="19">
        <v>0</v>
      </c>
      <c r="H16" s="18"/>
      <c r="I16" s="19">
        <v>0</v>
      </c>
    </row>
    <row r="17" spans="1:9" x14ac:dyDescent="0.25">
      <c r="A17" s="15" t="s">
        <v>13</v>
      </c>
      <c r="B17" s="16" t="s">
        <v>16</v>
      </c>
      <c r="C17" s="18">
        <v>66450.639999999985</v>
      </c>
      <c r="D17" s="18">
        <v>57315.249999999978</v>
      </c>
      <c r="E17" s="18">
        <v>42963.179999999978</v>
      </c>
      <c r="F17" s="18">
        <v>0</v>
      </c>
      <c r="G17" s="19">
        <v>0</v>
      </c>
      <c r="H17" s="18"/>
      <c r="I17" s="19">
        <v>0</v>
      </c>
    </row>
    <row r="18" spans="1:9" x14ac:dyDescent="0.25">
      <c r="A18" s="15" t="s">
        <v>17</v>
      </c>
      <c r="B18" s="16" t="s">
        <v>2</v>
      </c>
      <c r="C18" s="18">
        <v>0</v>
      </c>
      <c r="D18" s="18">
        <v>0</v>
      </c>
      <c r="E18" s="18">
        <v>825.62000000000012</v>
      </c>
      <c r="F18" s="18">
        <v>4400.2900000000009</v>
      </c>
      <c r="G18" s="19">
        <v>3234.92</v>
      </c>
      <c r="H18" s="18">
        <v>604.70000000000005</v>
      </c>
      <c r="I18" s="19">
        <v>2644.1900000000005</v>
      </c>
    </row>
    <row r="19" spans="1:9" x14ac:dyDescent="0.25">
      <c r="A19" s="15" t="s">
        <v>17</v>
      </c>
      <c r="B19" s="16" t="s">
        <v>63</v>
      </c>
      <c r="C19" s="18"/>
      <c r="D19" s="18"/>
      <c r="E19" s="18"/>
      <c r="F19" s="18">
        <v>0</v>
      </c>
      <c r="G19" s="19">
        <v>10905.4</v>
      </c>
      <c r="H19" s="18">
        <v>166.99</v>
      </c>
      <c r="I19" s="19">
        <v>554.1</v>
      </c>
    </row>
    <row r="20" spans="1:9" x14ac:dyDescent="0.25">
      <c r="A20" s="15" t="s">
        <v>17</v>
      </c>
      <c r="B20" s="16" t="s">
        <v>64</v>
      </c>
      <c r="C20" s="18"/>
      <c r="D20" s="18"/>
      <c r="E20" s="18"/>
      <c r="F20" s="18">
        <v>0</v>
      </c>
      <c r="G20" s="19">
        <v>883.47</v>
      </c>
      <c r="H20" s="18">
        <v>809.43</v>
      </c>
      <c r="I20" s="19">
        <v>1962.42</v>
      </c>
    </row>
    <row r="21" spans="1:9" x14ac:dyDescent="0.25">
      <c r="A21" s="15" t="s">
        <v>17</v>
      </c>
      <c r="B21" s="16" t="s">
        <v>16</v>
      </c>
      <c r="C21" s="18">
        <v>0</v>
      </c>
      <c r="D21" s="18">
        <v>0</v>
      </c>
      <c r="E21" s="18">
        <v>28636.799999999996</v>
      </c>
      <c r="F21" s="18">
        <v>57640.909999999989</v>
      </c>
      <c r="G21" s="19">
        <v>17747.420000000002</v>
      </c>
      <c r="H21" s="18"/>
      <c r="I21" s="19">
        <v>0</v>
      </c>
    </row>
    <row r="22" spans="1:9" x14ac:dyDescent="0.25">
      <c r="A22" s="15" t="s">
        <v>18</v>
      </c>
      <c r="B22" s="16" t="s">
        <v>2</v>
      </c>
      <c r="C22" s="18">
        <v>12168.330000000002</v>
      </c>
      <c r="D22" s="18">
        <v>11207.21</v>
      </c>
      <c r="E22" s="18">
        <v>9196.7099999999991</v>
      </c>
      <c r="F22" s="18">
        <v>0</v>
      </c>
      <c r="G22" s="19">
        <v>0</v>
      </c>
      <c r="H22" s="18"/>
      <c r="I22" s="19">
        <v>0</v>
      </c>
    </row>
    <row r="23" spans="1:9" x14ac:dyDescent="0.25">
      <c r="A23" s="15" t="s">
        <v>18</v>
      </c>
      <c r="B23" s="16" t="s">
        <v>20</v>
      </c>
      <c r="C23" s="18">
        <v>360.3</v>
      </c>
      <c r="D23" s="18">
        <v>0</v>
      </c>
      <c r="E23" s="18">
        <v>75</v>
      </c>
      <c r="F23" s="18">
        <v>0</v>
      </c>
      <c r="G23" s="19">
        <v>0</v>
      </c>
      <c r="H23" s="18"/>
      <c r="I23" s="19">
        <v>0</v>
      </c>
    </row>
    <row r="24" spans="1:9" x14ac:dyDescent="0.25">
      <c r="A24" s="15" t="s">
        <v>18</v>
      </c>
      <c r="B24" s="16" t="s">
        <v>108</v>
      </c>
      <c r="C24" s="18">
        <v>1982.69</v>
      </c>
      <c r="D24" s="18">
        <v>1555.56</v>
      </c>
      <c r="E24" s="18">
        <v>0</v>
      </c>
      <c r="F24" s="18">
        <v>0</v>
      </c>
      <c r="G24" s="19">
        <v>0</v>
      </c>
      <c r="H24" s="18"/>
      <c r="I24" s="19">
        <v>0</v>
      </c>
    </row>
    <row r="25" spans="1:9" x14ac:dyDescent="0.25">
      <c r="A25" s="15" t="s">
        <v>18</v>
      </c>
      <c r="B25" s="16" t="s">
        <v>21</v>
      </c>
      <c r="C25" s="18">
        <v>908.84999999999991</v>
      </c>
      <c r="D25" s="18">
        <v>0</v>
      </c>
      <c r="E25" s="18">
        <v>0</v>
      </c>
      <c r="F25" s="18">
        <v>0</v>
      </c>
      <c r="G25" s="19">
        <v>0</v>
      </c>
      <c r="H25" s="18"/>
      <c r="I25" s="19">
        <v>0</v>
      </c>
    </row>
    <row r="26" spans="1:9" x14ac:dyDescent="0.25">
      <c r="A26" s="15" t="s">
        <v>25</v>
      </c>
      <c r="B26" s="16" t="s">
        <v>2</v>
      </c>
      <c r="C26" s="18">
        <v>0</v>
      </c>
      <c r="D26" s="18">
        <v>0</v>
      </c>
      <c r="E26" s="18">
        <v>4892.8400000000011</v>
      </c>
      <c r="F26" s="18">
        <v>12830.279999999999</v>
      </c>
      <c r="G26" s="19">
        <v>12056.400000000001</v>
      </c>
      <c r="H26" s="18">
        <v>3417.56</v>
      </c>
      <c r="I26" s="19">
        <v>11896.5</v>
      </c>
    </row>
    <row r="27" spans="1:9" x14ac:dyDescent="0.25">
      <c r="A27" s="15" t="s">
        <v>25</v>
      </c>
      <c r="B27" s="16" t="s">
        <v>22</v>
      </c>
      <c r="C27" s="18"/>
      <c r="D27" s="18"/>
      <c r="E27" s="18"/>
      <c r="F27" s="18">
        <v>0</v>
      </c>
      <c r="G27" s="19">
        <v>1198.5</v>
      </c>
      <c r="H27" s="18"/>
      <c r="I27" s="19">
        <v>0</v>
      </c>
    </row>
    <row r="28" spans="1:9" x14ac:dyDescent="0.25">
      <c r="A28" s="15" t="s">
        <v>26</v>
      </c>
      <c r="B28" s="16" t="s">
        <v>2</v>
      </c>
      <c r="C28" s="18">
        <v>130846.16999999998</v>
      </c>
      <c r="D28" s="18">
        <v>123982.43</v>
      </c>
      <c r="E28" s="18">
        <v>0</v>
      </c>
      <c r="F28" s="18">
        <v>0</v>
      </c>
      <c r="G28" s="19">
        <v>0</v>
      </c>
      <c r="H28" s="18"/>
      <c r="I28" s="19">
        <v>0</v>
      </c>
    </row>
    <row r="29" spans="1:9" x14ac:dyDescent="0.25">
      <c r="A29" s="15" t="s">
        <v>26</v>
      </c>
      <c r="B29" s="16" t="s">
        <v>65</v>
      </c>
      <c r="C29" s="18">
        <v>2509.38</v>
      </c>
      <c r="D29" s="18">
        <v>1118.75</v>
      </c>
      <c r="E29" s="18">
        <v>0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28</v>
      </c>
      <c r="B30" s="16" t="s">
        <v>29</v>
      </c>
      <c r="C30" s="18"/>
      <c r="D30" s="18"/>
      <c r="E30" s="18">
        <v>0</v>
      </c>
      <c r="F30" s="18">
        <v>60.8</v>
      </c>
      <c r="G30" s="19">
        <v>364.65000000000003</v>
      </c>
      <c r="H30" s="18"/>
      <c r="I30" s="19">
        <v>6384.43</v>
      </c>
    </row>
    <row r="31" spans="1:9" x14ac:dyDescent="0.25">
      <c r="A31" s="15" t="s">
        <v>28</v>
      </c>
      <c r="B31" s="16" t="s">
        <v>2</v>
      </c>
      <c r="C31" s="18">
        <v>0</v>
      </c>
      <c r="D31" s="18">
        <v>0</v>
      </c>
      <c r="E31" s="18">
        <v>130388.12</v>
      </c>
      <c r="F31" s="18">
        <v>87712.580000000016</v>
      </c>
      <c r="G31" s="19">
        <v>82484.140000000014</v>
      </c>
      <c r="H31" s="18">
        <v>24883.649999999994</v>
      </c>
      <c r="I31" s="19">
        <v>82536.409999999989</v>
      </c>
    </row>
    <row r="32" spans="1:9" x14ac:dyDescent="0.25">
      <c r="A32" s="15" t="s">
        <v>28</v>
      </c>
      <c r="B32" s="16" t="s">
        <v>15</v>
      </c>
      <c r="C32" s="18"/>
      <c r="D32" s="18"/>
      <c r="E32" s="18"/>
      <c r="F32" s="18">
        <v>0</v>
      </c>
      <c r="G32" s="19">
        <v>1836.56</v>
      </c>
      <c r="H32" s="18">
        <v>113.48</v>
      </c>
      <c r="I32" s="19">
        <v>541.26</v>
      </c>
    </row>
    <row r="33" spans="1:9" x14ac:dyDescent="0.25">
      <c r="A33" s="15" t="s">
        <v>30</v>
      </c>
      <c r="B33" s="16" t="s">
        <v>77</v>
      </c>
      <c r="C33" s="18">
        <v>11586.41</v>
      </c>
      <c r="D33" s="18">
        <v>3156.1400000000003</v>
      </c>
      <c r="E33" s="18">
        <v>0</v>
      </c>
      <c r="F33" s="18">
        <v>0</v>
      </c>
      <c r="G33" s="19">
        <v>0</v>
      </c>
      <c r="H33" s="18"/>
      <c r="I33" s="19">
        <v>0</v>
      </c>
    </row>
    <row r="34" spans="1:9" x14ac:dyDescent="0.25">
      <c r="A34" s="15" t="s">
        <v>31</v>
      </c>
      <c r="B34" s="16" t="s">
        <v>109</v>
      </c>
      <c r="C34" s="18">
        <v>0</v>
      </c>
      <c r="D34" s="18">
        <v>1378.6999999999998</v>
      </c>
      <c r="E34" s="18">
        <v>0</v>
      </c>
      <c r="F34" s="18">
        <v>0</v>
      </c>
      <c r="G34" s="19">
        <v>0</v>
      </c>
      <c r="H34" s="18"/>
      <c r="I34" s="19">
        <v>0</v>
      </c>
    </row>
    <row r="35" spans="1:9" x14ac:dyDescent="0.25">
      <c r="A35" s="15" t="s">
        <v>31</v>
      </c>
      <c r="B35" s="16" t="s">
        <v>2</v>
      </c>
      <c r="C35" s="18"/>
      <c r="D35" s="18"/>
      <c r="E35" s="18">
        <v>0</v>
      </c>
      <c r="F35" s="18">
        <v>453.40000000000003</v>
      </c>
      <c r="G35" s="19">
        <v>3340.88</v>
      </c>
      <c r="H35" s="18"/>
      <c r="I35" s="19">
        <v>1588.77</v>
      </c>
    </row>
    <row r="36" spans="1:9" x14ac:dyDescent="0.25">
      <c r="A36" s="15" t="s">
        <v>31</v>
      </c>
      <c r="B36" s="16" t="s">
        <v>15</v>
      </c>
      <c r="C36" s="18"/>
      <c r="D36" s="18"/>
      <c r="E36" s="18"/>
      <c r="F36" s="18">
        <v>0</v>
      </c>
      <c r="G36" s="19">
        <v>26.17</v>
      </c>
      <c r="H36" s="18"/>
      <c r="I36" s="19">
        <v>0</v>
      </c>
    </row>
    <row r="37" spans="1:9" x14ac:dyDescent="0.25">
      <c r="A37" s="15" t="s">
        <v>31</v>
      </c>
      <c r="B37" s="16" t="s">
        <v>78</v>
      </c>
      <c r="C37" s="18">
        <v>0</v>
      </c>
      <c r="D37" s="18">
        <v>2680.59</v>
      </c>
      <c r="E37" s="18">
        <v>54364.14</v>
      </c>
      <c r="F37" s="18">
        <v>48614.799999999996</v>
      </c>
      <c r="G37" s="19">
        <v>47402.13</v>
      </c>
      <c r="H37" s="18"/>
      <c r="I37" s="19">
        <v>18039.179999999993</v>
      </c>
    </row>
    <row r="38" spans="1:9" x14ac:dyDescent="0.25">
      <c r="A38" s="15" t="s">
        <v>146</v>
      </c>
      <c r="B38" s="16" t="s">
        <v>78</v>
      </c>
      <c r="C38" s="18"/>
      <c r="D38" s="18"/>
      <c r="E38" s="18"/>
      <c r="F38" s="18"/>
      <c r="G38" s="19">
        <v>0</v>
      </c>
      <c r="H38" s="18">
        <v>11984.19</v>
      </c>
      <c r="I38" s="19">
        <v>28511.040000000001</v>
      </c>
    </row>
    <row r="39" spans="1:9" x14ac:dyDescent="0.25">
      <c r="A39" s="15" t="s">
        <v>146</v>
      </c>
      <c r="B39" s="16" t="s">
        <v>135</v>
      </c>
      <c r="C39" s="18"/>
      <c r="D39" s="18"/>
      <c r="E39" s="18"/>
      <c r="F39" s="18"/>
      <c r="G39" s="19">
        <v>0</v>
      </c>
      <c r="H39" s="18">
        <v>60.58</v>
      </c>
      <c r="I39" s="19">
        <v>1973.5399999999997</v>
      </c>
    </row>
    <row r="40" spans="1:9" x14ac:dyDescent="0.25">
      <c r="A40" s="15" t="s">
        <v>32</v>
      </c>
      <c r="B40" s="16" t="s">
        <v>2</v>
      </c>
      <c r="C40" s="18">
        <v>131705.35</v>
      </c>
      <c r="D40" s="18">
        <v>126352.86000000002</v>
      </c>
      <c r="E40" s="18">
        <v>121399.09999999999</v>
      </c>
      <c r="F40" s="18">
        <v>26366.86</v>
      </c>
      <c r="G40" s="19">
        <v>0</v>
      </c>
      <c r="H40" s="18"/>
      <c r="I40" s="19">
        <v>0</v>
      </c>
    </row>
    <row r="41" spans="1:9" x14ac:dyDescent="0.25">
      <c r="A41" s="15" t="s">
        <v>32</v>
      </c>
      <c r="B41" s="16" t="s">
        <v>95</v>
      </c>
      <c r="C41" s="18">
        <v>16528.39</v>
      </c>
      <c r="D41" s="18">
        <v>18375.810000000001</v>
      </c>
      <c r="E41" s="18">
        <v>17656.150000000001</v>
      </c>
      <c r="F41" s="18">
        <v>6117.4000000000005</v>
      </c>
      <c r="G41" s="19">
        <v>0</v>
      </c>
      <c r="H41" s="18"/>
      <c r="I41" s="19">
        <v>0</v>
      </c>
    </row>
    <row r="42" spans="1:9" x14ac:dyDescent="0.25">
      <c r="A42" s="15" t="s">
        <v>34</v>
      </c>
      <c r="B42" s="16" t="s">
        <v>29</v>
      </c>
      <c r="C42" s="18"/>
      <c r="D42" s="18"/>
      <c r="E42" s="18">
        <v>0</v>
      </c>
      <c r="F42" s="18">
        <v>893.61</v>
      </c>
      <c r="G42" s="19">
        <v>2287.63</v>
      </c>
      <c r="H42" s="18"/>
      <c r="I42" s="19">
        <v>27.36</v>
      </c>
    </row>
    <row r="43" spans="1:9" x14ac:dyDescent="0.25">
      <c r="A43" s="15" t="s">
        <v>34</v>
      </c>
      <c r="B43" s="16" t="s">
        <v>2</v>
      </c>
      <c r="C43" s="18">
        <v>0</v>
      </c>
      <c r="D43" s="18">
        <v>0</v>
      </c>
      <c r="E43" s="18">
        <v>0</v>
      </c>
      <c r="F43" s="18">
        <v>47827.89</v>
      </c>
      <c r="G43" s="19">
        <v>70249.489999999991</v>
      </c>
      <c r="H43" s="18">
        <v>23254.610000000004</v>
      </c>
      <c r="I43" s="19">
        <v>73354.12</v>
      </c>
    </row>
    <row r="44" spans="1:9" x14ac:dyDescent="0.25">
      <c r="A44" s="15" t="s">
        <v>34</v>
      </c>
      <c r="B44" s="16" t="s">
        <v>15</v>
      </c>
      <c r="C44" s="18"/>
      <c r="D44" s="18"/>
      <c r="E44" s="18"/>
      <c r="F44" s="18">
        <v>0</v>
      </c>
      <c r="G44" s="19">
        <v>41.480000000000004</v>
      </c>
      <c r="H44" s="18"/>
      <c r="I44" s="19">
        <v>0</v>
      </c>
    </row>
    <row r="45" spans="1:9" x14ac:dyDescent="0.25">
      <c r="A45" s="15" t="s">
        <v>34</v>
      </c>
      <c r="B45" s="16" t="s">
        <v>95</v>
      </c>
      <c r="C45" s="18">
        <v>0</v>
      </c>
      <c r="D45" s="18">
        <v>0</v>
      </c>
      <c r="E45" s="18">
        <v>0</v>
      </c>
      <c r="F45" s="18">
        <v>15856.830000000002</v>
      </c>
      <c r="G45" s="19">
        <v>29772.67</v>
      </c>
      <c r="H45" s="18">
        <v>7684.25</v>
      </c>
      <c r="I45" s="19">
        <v>23755.739999999998</v>
      </c>
    </row>
    <row r="46" spans="1:9" x14ac:dyDescent="0.25">
      <c r="A46" s="15" t="s">
        <v>35</v>
      </c>
      <c r="B46" s="16" t="s">
        <v>14</v>
      </c>
      <c r="C46" s="18">
        <v>706.40000000000009</v>
      </c>
      <c r="D46" s="18">
        <v>3534.6099999999997</v>
      </c>
      <c r="E46" s="18">
        <v>0</v>
      </c>
      <c r="F46" s="18">
        <v>0</v>
      </c>
      <c r="G46" s="19">
        <v>0</v>
      </c>
      <c r="H46" s="18"/>
      <c r="I46" s="19">
        <v>0</v>
      </c>
    </row>
    <row r="47" spans="1:9" x14ac:dyDescent="0.25">
      <c r="A47" s="15" t="s">
        <v>38</v>
      </c>
      <c r="B47" s="16" t="s">
        <v>97</v>
      </c>
      <c r="C47" s="18"/>
      <c r="D47" s="18"/>
      <c r="E47" s="18"/>
      <c r="F47" s="18"/>
      <c r="G47" s="19">
        <v>0</v>
      </c>
      <c r="H47" s="18">
        <v>1092</v>
      </c>
      <c r="I47" s="19">
        <v>4389</v>
      </c>
    </row>
    <row r="48" spans="1:9" x14ac:dyDescent="0.25">
      <c r="A48" s="15" t="s">
        <v>38</v>
      </c>
      <c r="B48" s="16" t="s">
        <v>36</v>
      </c>
      <c r="C48" s="18">
        <v>0</v>
      </c>
      <c r="D48" s="18">
        <v>0</v>
      </c>
      <c r="E48" s="18">
        <v>0</v>
      </c>
      <c r="F48" s="18">
        <v>28083.190000000002</v>
      </c>
      <c r="G48" s="19">
        <v>24897.85</v>
      </c>
      <c r="H48" s="18">
        <v>4424.01</v>
      </c>
      <c r="I48" s="19">
        <v>15147.31</v>
      </c>
    </row>
    <row r="49" spans="1:9" x14ac:dyDescent="0.25">
      <c r="A49" s="15" t="s">
        <v>38</v>
      </c>
      <c r="B49" s="16" t="s">
        <v>37</v>
      </c>
      <c r="C49" s="18">
        <v>0</v>
      </c>
      <c r="D49" s="18">
        <v>0</v>
      </c>
      <c r="E49" s="18">
        <v>0</v>
      </c>
      <c r="F49" s="18">
        <v>17298.93</v>
      </c>
      <c r="G49" s="19">
        <v>23172.71</v>
      </c>
      <c r="H49" s="18">
        <v>5758.8799999999992</v>
      </c>
      <c r="I49" s="19">
        <v>20144.699999999997</v>
      </c>
    </row>
    <row r="50" spans="1:9" x14ac:dyDescent="0.25">
      <c r="A50" s="15" t="s">
        <v>143</v>
      </c>
      <c r="B50" s="16" t="s">
        <v>165</v>
      </c>
      <c r="C50" s="18"/>
      <c r="D50" s="18"/>
      <c r="E50" s="18"/>
      <c r="F50" s="18"/>
      <c r="G50" s="19">
        <v>0</v>
      </c>
      <c r="H50" s="18">
        <v>798.44</v>
      </c>
      <c r="I50" s="19">
        <v>798.44</v>
      </c>
    </row>
    <row r="51" spans="1:9" x14ac:dyDescent="0.25">
      <c r="A51" s="15" t="s">
        <v>41</v>
      </c>
      <c r="B51" s="16" t="s">
        <v>98</v>
      </c>
      <c r="C51" s="18">
        <v>0</v>
      </c>
      <c r="D51" s="18">
        <v>0</v>
      </c>
      <c r="E51" s="18">
        <v>0</v>
      </c>
      <c r="F51" s="18">
        <v>367.8</v>
      </c>
      <c r="G51" s="19">
        <v>0</v>
      </c>
      <c r="H51" s="18"/>
      <c r="I51" s="19">
        <v>0</v>
      </c>
    </row>
    <row r="52" spans="1:9" x14ac:dyDescent="0.25">
      <c r="A52" s="15" t="s">
        <v>41</v>
      </c>
      <c r="B52" s="16" t="s">
        <v>91</v>
      </c>
      <c r="C52" s="18"/>
      <c r="D52" s="18"/>
      <c r="E52" s="18"/>
      <c r="F52" s="18">
        <v>0</v>
      </c>
      <c r="G52" s="19">
        <v>1293.4100000000001</v>
      </c>
      <c r="H52" s="18"/>
      <c r="I52" s="19">
        <v>0</v>
      </c>
    </row>
    <row r="53" spans="1:9" x14ac:dyDescent="0.25">
      <c r="A53" s="15" t="s">
        <v>41</v>
      </c>
      <c r="B53" s="16" t="s">
        <v>42</v>
      </c>
      <c r="C53" s="18"/>
      <c r="D53" s="18"/>
      <c r="E53" s="18"/>
      <c r="F53" s="18">
        <v>0</v>
      </c>
      <c r="G53" s="19">
        <v>96.8</v>
      </c>
      <c r="H53" s="18"/>
      <c r="I53" s="19">
        <v>0</v>
      </c>
    </row>
    <row r="54" spans="1:9" x14ac:dyDescent="0.25">
      <c r="A54" s="15" t="s">
        <v>41</v>
      </c>
      <c r="B54" s="16" t="s">
        <v>81</v>
      </c>
      <c r="C54" s="18">
        <v>0</v>
      </c>
      <c r="D54" s="18">
        <v>0</v>
      </c>
      <c r="E54" s="18">
        <v>1796.9</v>
      </c>
      <c r="F54" s="18">
        <v>710.79</v>
      </c>
      <c r="G54" s="19">
        <v>0</v>
      </c>
      <c r="H54" s="18"/>
      <c r="I54" s="19">
        <v>0</v>
      </c>
    </row>
    <row r="55" spans="1:9" x14ac:dyDescent="0.25">
      <c r="A55" s="15" t="s">
        <v>43</v>
      </c>
      <c r="B55" s="16" t="s">
        <v>11</v>
      </c>
      <c r="C55" s="18">
        <v>21098.739999999998</v>
      </c>
      <c r="D55" s="18">
        <v>493.47999999999996</v>
      </c>
      <c r="E55" s="18">
        <v>0</v>
      </c>
      <c r="F55" s="18">
        <v>0</v>
      </c>
      <c r="G55" s="19">
        <v>0</v>
      </c>
      <c r="H55" s="18"/>
      <c r="I55" s="19">
        <v>0</v>
      </c>
    </row>
    <row r="56" spans="1:9" x14ac:dyDescent="0.25">
      <c r="A56" s="15" t="s">
        <v>83</v>
      </c>
      <c r="B56" s="16" t="s">
        <v>68</v>
      </c>
      <c r="C56" s="18">
        <v>15536.949999999999</v>
      </c>
      <c r="D56" s="18">
        <v>0</v>
      </c>
      <c r="E56" s="18">
        <v>0</v>
      </c>
      <c r="F56" s="18">
        <v>0</v>
      </c>
      <c r="G56" s="19">
        <v>0</v>
      </c>
      <c r="H56" s="18"/>
      <c r="I56" s="19">
        <v>0</v>
      </c>
    </row>
    <row r="57" spans="1:9" x14ac:dyDescent="0.25">
      <c r="A57" s="15" t="s">
        <v>45</v>
      </c>
      <c r="B57" s="16" t="s">
        <v>102</v>
      </c>
      <c r="C57" s="18">
        <v>14579.34</v>
      </c>
      <c r="D57" s="18">
        <v>43613.429999999993</v>
      </c>
      <c r="E57" s="18">
        <v>45753.509999999995</v>
      </c>
      <c r="F57" s="18">
        <v>37335.47</v>
      </c>
      <c r="G57" s="19">
        <v>30390.390000000003</v>
      </c>
      <c r="H57" s="18"/>
      <c r="I57" s="19">
        <v>0</v>
      </c>
    </row>
    <row r="58" spans="1:9" x14ac:dyDescent="0.25">
      <c r="A58" s="15" t="s">
        <v>45</v>
      </c>
      <c r="B58" s="16" t="s">
        <v>2</v>
      </c>
      <c r="C58" s="18">
        <v>1582.7000000000003</v>
      </c>
      <c r="D58" s="18">
        <v>5113.13</v>
      </c>
      <c r="E58" s="18">
        <v>5133.7299999999996</v>
      </c>
      <c r="F58" s="18">
        <v>3713.7700000000004</v>
      </c>
      <c r="G58" s="19">
        <v>1710.2800000000002</v>
      </c>
      <c r="H58" s="18"/>
      <c r="I58" s="19">
        <v>0</v>
      </c>
    </row>
    <row r="59" spans="1:9" x14ac:dyDescent="0.25">
      <c r="A59" s="15" t="s">
        <v>45</v>
      </c>
      <c r="B59" s="16" t="s">
        <v>15</v>
      </c>
      <c r="C59" s="18"/>
      <c r="D59" s="18"/>
      <c r="E59" s="18"/>
      <c r="F59" s="18">
        <v>0</v>
      </c>
      <c r="G59" s="19">
        <v>9.83</v>
      </c>
      <c r="H59" s="18"/>
      <c r="I59" s="19">
        <v>0</v>
      </c>
    </row>
    <row r="60" spans="1:9" x14ac:dyDescent="0.25">
      <c r="A60" s="15" t="s">
        <v>47</v>
      </c>
      <c r="B60" s="16" t="s">
        <v>102</v>
      </c>
      <c r="C60" s="18"/>
      <c r="D60" s="18"/>
      <c r="E60" s="18"/>
      <c r="F60" s="18">
        <v>0</v>
      </c>
      <c r="G60" s="19">
        <v>7028.09</v>
      </c>
      <c r="H60" s="18">
        <v>6805.92</v>
      </c>
      <c r="I60" s="19">
        <v>30515.909999999996</v>
      </c>
    </row>
    <row r="61" spans="1:9" x14ac:dyDescent="0.25">
      <c r="A61" s="15" t="s">
        <v>47</v>
      </c>
      <c r="B61" s="16" t="s">
        <v>2</v>
      </c>
      <c r="C61" s="18"/>
      <c r="D61" s="18"/>
      <c r="E61" s="18"/>
      <c r="F61" s="18">
        <v>0</v>
      </c>
      <c r="G61" s="19">
        <v>709.98</v>
      </c>
      <c r="H61" s="18">
        <v>2516.9</v>
      </c>
      <c r="I61" s="19">
        <v>5958.24</v>
      </c>
    </row>
    <row r="62" spans="1:9" x14ac:dyDescent="0.25">
      <c r="A62" s="15" t="s">
        <v>48</v>
      </c>
      <c r="B62" s="16" t="s">
        <v>110</v>
      </c>
      <c r="C62" s="18">
        <v>5618.23</v>
      </c>
      <c r="D62" s="18">
        <v>3208.01</v>
      </c>
      <c r="E62" s="18">
        <v>1584.3600000000001</v>
      </c>
      <c r="F62" s="18">
        <v>308.14</v>
      </c>
      <c r="G62" s="19">
        <v>0</v>
      </c>
      <c r="H62" s="18"/>
      <c r="I62" s="19">
        <v>0</v>
      </c>
    </row>
    <row r="63" spans="1:9" x14ac:dyDescent="0.25">
      <c r="A63" s="15" t="s">
        <v>49</v>
      </c>
      <c r="B63" s="16" t="s">
        <v>29</v>
      </c>
      <c r="C63" s="18">
        <v>0</v>
      </c>
      <c r="D63" s="18">
        <v>0</v>
      </c>
      <c r="E63" s="18">
        <v>0</v>
      </c>
      <c r="F63" s="18">
        <v>6241.21</v>
      </c>
      <c r="G63" s="19">
        <v>10522.68</v>
      </c>
      <c r="H63" s="18">
        <v>3848.59</v>
      </c>
      <c r="I63" s="19">
        <v>8441.56</v>
      </c>
    </row>
    <row r="64" spans="1:9" x14ac:dyDescent="0.25">
      <c r="A64" s="15" t="s">
        <v>111</v>
      </c>
      <c r="B64" s="16" t="s">
        <v>112</v>
      </c>
      <c r="C64" s="18">
        <v>0</v>
      </c>
      <c r="D64" s="18">
        <v>0</v>
      </c>
      <c r="E64" s="18">
        <v>0</v>
      </c>
      <c r="F64" s="18">
        <v>33190.559999999998</v>
      </c>
      <c r="G64" s="19">
        <v>5055.91</v>
      </c>
      <c r="H64" s="18">
        <v>4584.16</v>
      </c>
      <c r="I64" s="19">
        <v>7814.52</v>
      </c>
    </row>
    <row r="65" spans="1:9" x14ac:dyDescent="0.25">
      <c r="A65" s="15" t="s">
        <v>52</v>
      </c>
      <c r="B65" s="16" t="s">
        <v>51</v>
      </c>
      <c r="C65" s="18">
        <v>0</v>
      </c>
      <c r="D65" s="18">
        <v>0</v>
      </c>
      <c r="E65" s="18">
        <v>44943</v>
      </c>
      <c r="F65" s="18">
        <v>29715</v>
      </c>
      <c r="G65" s="19">
        <v>0</v>
      </c>
      <c r="H65" s="18"/>
      <c r="I65" s="19">
        <v>0</v>
      </c>
    </row>
    <row r="66" spans="1:9" x14ac:dyDescent="0.25">
      <c r="A66" s="15" t="s">
        <v>52</v>
      </c>
      <c r="B66" s="16" t="s">
        <v>106</v>
      </c>
      <c r="C66" s="18">
        <v>0</v>
      </c>
      <c r="D66" s="18">
        <v>44255.89</v>
      </c>
      <c r="E66" s="18">
        <v>16346.98</v>
      </c>
      <c r="F66" s="18">
        <v>0</v>
      </c>
      <c r="G66" s="19">
        <v>0</v>
      </c>
      <c r="H66" s="18"/>
      <c r="I66" s="19">
        <v>0</v>
      </c>
    </row>
    <row r="67" spans="1:9" x14ac:dyDescent="0.25">
      <c r="A67" s="15" t="s">
        <v>52</v>
      </c>
      <c r="B67" s="16" t="s">
        <v>69</v>
      </c>
      <c r="C67" s="18">
        <v>0</v>
      </c>
      <c r="D67" s="18">
        <v>0</v>
      </c>
      <c r="E67" s="18">
        <v>0</v>
      </c>
      <c r="F67" s="18">
        <v>63475.360000000001</v>
      </c>
      <c r="G67" s="19">
        <v>78494.81</v>
      </c>
      <c r="H67" s="18"/>
      <c r="I67" s="19">
        <v>14427.929999999998</v>
      </c>
    </row>
    <row r="68" spans="1:9" x14ac:dyDescent="0.25">
      <c r="A68" s="15" t="s">
        <v>144</v>
      </c>
      <c r="B68" s="16" t="s">
        <v>53</v>
      </c>
      <c r="C68" s="18"/>
      <c r="D68" s="18"/>
      <c r="E68" s="18"/>
      <c r="F68" s="18"/>
      <c r="G68" s="19">
        <v>0</v>
      </c>
      <c r="H68" s="18">
        <v>1417.98</v>
      </c>
      <c r="I68" s="19">
        <v>1417.98</v>
      </c>
    </row>
    <row r="69" spans="1:9" x14ac:dyDescent="0.25">
      <c r="A69" s="15" t="s">
        <v>144</v>
      </c>
      <c r="B69" s="16" t="s">
        <v>69</v>
      </c>
      <c r="C69" s="18"/>
      <c r="D69" s="18"/>
      <c r="E69" s="18"/>
      <c r="F69" s="18"/>
      <c r="G69" s="19">
        <v>0</v>
      </c>
      <c r="H69" s="18">
        <v>19015.349999999999</v>
      </c>
      <c r="I69" s="19">
        <v>49704.02</v>
      </c>
    </row>
    <row r="70" spans="1:9" x14ac:dyDescent="0.25">
      <c r="A70" s="15" t="s">
        <v>54</v>
      </c>
      <c r="B70" s="16" t="s">
        <v>14</v>
      </c>
      <c r="C70" s="18">
        <v>648.18999999999994</v>
      </c>
      <c r="D70" s="18">
        <v>0</v>
      </c>
      <c r="E70" s="18">
        <v>0</v>
      </c>
      <c r="F70" s="18">
        <v>0</v>
      </c>
      <c r="G70" s="19">
        <v>0</v>
      </c>
      <c r="H70" s="18"/>
      <c r="I70" s="19">
        <v>0</v>
      </c>
    </row>
    <row r="71" spans="1:9" x14ac:dyDescent="0.25">
      <c r="A71" s="15" t="s">
        <v>54</v>
      </c>
      <c r="B71" s="16" t="s">
        <v>55</v>
      </c>
      <c r="C71" s="18">
        <v>40905.789999999994</v>
      </c>
      <c r="D71" s="18">
        <v>9427.35</v>
      </c>
      <c r="E71" s="18">
        <v>0</v>
      </c>
      <c r="F71" s="18">
        <v>0</v>
      </c>
      <c r="G71" s="19">
        <v>0</v>
      </c>
      <c r="H71" s="18"/>
      <c r="I71" s="19">
        <v>0</v>
      </c>
    </row>
    <row r="72" spans="1:9" x14ac:dyDescent="0.25">
      <c r="A72" s="15" t="s">
        <v>54</v>
      </c>
      <c r="B72" s="16" t="s">
        <v>70</v>
      </c>
      <c r="C72" s="18">
        <v>5390.48</v>
      </c>
      <c r="D72" s="18">
        <v>2663</v>
      </c>
      <c r="E72" s="18">
        <v>0</v>
      </c>
      <c r="F72" s="18">
        <v>0</v>
      </c>
      <c r="G72" s="19">
        <v>0</v>
      </c>
      <c r="H72" s="18"/>
      <c r="I72" s="19">
        <v>0</v>
      </c>
    </row>
    <row r="73" spans="1:9" x14ac:dyDescent="0.25">
      <c r="A73" s="15" t="s">
        <v>56</v>
      </c>
      <c r="B73" s="16" t="s">
        <v>2</v>
      </c>
      <c r="C73" s="18">
        <v>0</v>
      </c>
      <c r="D73" s="18">
        <v>304.14999999999998</v>
      </c>
      <c r="E73" s="18">
        <v>3573.12</v>
      </c>
      <c r="F73" s="18">
        <v>5280.420000000001</v>
      </c>
      <c r="G73" s="19">
        <v>4447.8599999999997</v>
      </c>
      <c r="H73" s="18"/>
      <c r="I73" s="19">
        <v>3323.5200000000004</v>
      </c>
    </row>
    <row r="74" spans="1:9" x14ac:dyDescent="0.25">
      <c r="A74" s="15" t="s">
        <v>56</v>
      </c>
      <c r="B74" s="16" t="s">
        <v>55</v>
      </c>
      <c r="C74" s="18">
        <v>0</v>
      </c>
      <c r="D74" s="18">
        <v>21599.64</v>
      </c>
      <c r="E74" s="18">
        <v>263.12</v>
      </c>
      <c r="F74" s="18">
        <v>0</v>
      </c>
      <c r="G74" s="19">
        <v>0</v>
      </c>
      <c r="H74" s="18"/>
      <c r="I74" s="19">
        <v>0</v>
      </c>
    </row>
    <row r="75" spans="1:9" x14ac:dyDescent="0.25">
      <c r="A75" s="15" t="s">
        <v>56</v>
      </c>
      <c r="B75" s="16" t="s">
        <v>57</v>
      </c>
      <c r="C75" s="18">
        <v>0</v>
      </c>
      <c r="D75" s="18">
        <v>0</v>
      </c>
      <c r="E75" s="18">
        <v>49981</v>
      </c>
      <c r="F75" s="18">
        <v>45474</v>
      </c>
      <c r="G75" s="19">
        <v>37111.093236400004</v>
      </c>
      <c r="H75" s="18"/>
      <c r="I75" s="19">
        <v>14890.410000000003</v>
      </c>
    </row>
    <row r="76" spans="1:9" x14ac:dyDescent="0.25">
      <c r="A76" s="15" t="s">
        <v>56</v>
      </c>
      <c r="B76" s="16" t="s">
        <v>70</v>
      </c>
      <c r="C76" s="18">
        <v>0</v>
      </c>
      <c r="D76" s="18">
        <v>5562.729737637972</v>
      </c>
      <c r="E76" s="18">
        <v>9937</v>
      </c>
      <c r="F76" s="18">
        <v>11926.449000000001</v>
      </c>
      <c r="G76" s="19">
        <v>10216.800000000001</v>
      </c>
      <c r="H76" s="18"/>
      <c r="I76" s="19">
        <v>777.41099999999994</v>
      </c>
    </row>
    <row r="77" spans="1:9" x14ac:dyDescent="0.25">
      <c r="A77" s="15" t="s">
        <v>155</v>
      </c>
      <c r="B77" s="16" t="s">
        <v>2</v>
      </c>
      <c r="C77" s="18"/>
      <c r="D77" s="18"/>
      <c r="E77" s="18"/>
      <c r="F77" s="18"/>
      <c r="G77" s="19">
        <v>0</v>
      </c>
      <c r="H77" s="18">
        <v>2794.7799999999997</v>
      </c>
      <c r="I77" s="19">
        <v>3605.79</v>
      </c>
    </row>
    <row r="78" spans="1:9" x14ac:dyDescent="0.25">
      <c r="A78" s="15" t="s">
        <v>155</v>
      </c>
      <c r="B78" s="16" t="s">
        <v>57</v>
      </c>
      <c r="C78" s="18"/>
      <c r="D78" s="18"/>
      <c r="E78" s="18"/>
      <c r="F78" s="18"/>
      <c r="G78" s="19">
        <v>0</v>
      </c>
      <c r="H78" s="18">
        <v>21270</v>
      </c>
      <c r="I78" s="19">
        <v>46884.50999999998</v>
      </c>
    </row>
    <row r="79" spans="1:9" x14ac:dyDescent="0.25">
      <c r="A79" s="15" t="s">
        <v>155</v>
      </c>
      <c r="B79" s="16" t="s">
        <v>70</v>
      </c>
      <c r="C79" s="18"/>
      <c r="D79" s="18"/>
      <c r="E79" s="18"/>
      <c r="F79" s="18"/>
      <c r="G79" s="19">
        <v>0</v>
      </c>
      <c r="H79" s="18"/>
      <c r="I79" s="19">
        <v>1264.5</v>
      </c>
    </row>
    <row r="80" spans="1:9" ht="15.75" thickBot="1" x14ac:dyDescent="0.3">
      <c r="A80" s="30" t="s">
        <v>72</v>
      </c>
      <c r="B80" s="31" t="s">
        <v>70</v>
      </c>
      <c r="C80" s="33">
        <v>0</v>
      </c>
      <c r="D80" s="33">
        <v>0</v>
      </c>
      <c r="E80" s="33">
        <v>0</v>
      </c>
      <c r="F80" s="33">
        <v>932.16100000000017</v>
      </c>
      <c r="G80" s="34">
        <v>1135.2000000000003</v>
      </c>
      <c r="H80" s="33"/>
      <c r="I80" s="34">
        <v>226.87900000000002</v>
      </c>
    </row>
    <row r="81" spans="1:9" x14ac:dyDescent="0.25">
      <c r="A81" s="35"/>
      <c r="B81" s="36" t="s">
        <v>0</v>
      </c>
      <c r="C81" s="37">
        <f t="shared" ref="C81:I82" si="0">SUMIF($A$1:$A$80,$B81,C$1:C$80)</f>
        <v>57434.660170999996</v>
      </c>
      <c r="D81" s="37">
        <f t="shared" si="0"/>
        <v>39471.443205999996</v>
      </c>
      <c r="E81" s="37">
        <f t="shared" si="0"/>
        <v>41051.69</v>
      </c>
      <c r="F81" s="37">
        <f t="shared" si="0"/>
        <v>0</v>
      </c>
      <c r="G81" s="38">
        <f t="shared" si="0"/>
        <v>0</v>
      </c>
      <c r="H81" s="39">
        <f t="shared" si="0"/>
        <v>0</v>
      </c>
      <c r="I81" s="38">
        <f t="shared" si="0"/>
        <v>0</v>
      </c>
    </row>
    <row r="82" spans="1:9" x14ac:dyDescent="0.25">
      <c r="A82" s="24"/>
      <c r="B82" s="23" t="s">
        <v>7</v>
      </c>
      <c r="C82" s="20">
        <f t="shared" si="0"/>
        <v>0</v>
      </c>
      <c r="D82" s="20">
        <f t="shared" si="0"/>
        <v>0</v>
      </c>
      <c r="E82" s="20">
        <f t="shared" si="0"/>
        <v>7642.08</v>
      </c>
      <c r="F82" s="20">
        <f t="shared" si="0"/>
        <v>40344.61</v>
      </c>
      <c r="G82" s="21">
        <f t="shared" si="0"/>
        <v>31731.42</v>
      </c>
      <c r="H82" s="22">
        <f t="shared" si="0"/>
        <v>12126.3</v>
      </c>
      <c r="I82" s="21">
        <f t="shared" si="0"/>
        <v>45541.549999999996</v>
      </c>
    </row>
    <row r="83" spans="1:9" x14ac:dyDescent="0.25">
      <c r="A83" s="24"/>
      <c r="B83" s="23" t="s">
        <v>8</v>
      </c>
      <c r="C83" s="20">
        <f>SUMIF($A$1:$A$80,$B83,C$1:C$80)</f>
        <v>0</v>
      </c>
      <c r="D83" s="20">
        <f>SUMIF($A$1:$A$80,$B83,D$1:D$80)</f>
        <v>9986.5999999999985</v>
      </c>
      <c r="E83" s="20">
        <f>SUMIF($A$1:$A$80,$B83,E$1:E$80)</f>
        <v>60855.78</v>
      </c>
      <c r="F83" s="20">
        <f>SUMIF($A$1:$A$80,$B83,F$1:F$80)</f>
        <v>21831.449999999997</v>
      </c>
      <c r="G83" s="21">
        <f>SUMIF($A$1:$A$80,$B83,G$1:G$80)</f>
        <v>8903.2999999999993</v>
      </c>
      <c r="H83" s="22">
        <f>SUMIF($A$1:$A$80,$B83,H$1:H$80)</f>
        <v>0</v>
      </c>
      <c r="I83" s="21">
        <f>SUMIF($A$1:$A$80,$B83,I$1:I$80)</f>
        <v>28439.81</v>
      </c>
    </row>
    <row r="84" spans="1:9" x14ac:dyDescent="0.25">
      <c r="A84" s="24"/>
      <c r="B84" s="23" t="s">
        <v>154</v>
      </c>
      <c r="C84" s="20">
        <f>SUMIF($A$1:$A$80,$B84,C$1:C$80)</f>
        <v>0</v>
      </c>
      <c r="D84" s="20">
        <f>SUMIF($A$1:$A$80,$B84,D$1:D$80)</f>
        <v>0</v>
      </c>
      <c r="E84" s="20">
        <f>SUMIF($A$1:$A$80,$B84,E$1:E$80)</f>
        <v>0</v>
      </c>
      <c r="F84" s="20">
        <f>SUMIF($A$1:$A$80,$B84,F$1:F$80)</f>
        <v>0</v>
      </c>
      <c r="G84" s="21">
        <f>SUMIF($A$1:$A$80,$B84,G$1:G$80)</f>
        <v>0</v>
      </c>
      <c r="H84" s="22">
        <f>SUMIF($A$1:$A$80,$B84,H$1:H$80)</f>
        <v>1147.3499999999999</v>
      </c>
      <c r="I84" s="21">
        <f>SUMIF($A$1:$A$80,$B84,I$1:I$80)</f>
        <v>3651.79</v>
      </c>
    </row>
    <row r="85" spans="1:9" x14ac:dyDescent="0.25">
      <c r="A85" s="24"/>
      <c r="B85" s="23" t="s">
        <v>13</v>
      </c>
      <c r="C85" s="20">
        <f>SUMIF($A$1:$A$80,$B85,C$1:C$80)</f>
        <v>68295.549999999988</v>
      </c>
      <c r="D85" s="20">
        <f>SUMIF($A$1:$A$80,$B85,D$1:D$80)</f>
        <v>58709.779999999977</v>
      </c>
      <c r="E85" s="20">
        <f>SUMIF($A$1:$A$80,$B85,E$1:E$80)</f>
        <v>45360.769999999975</v>
      </c>
      <c r="F85" s="20">
        <f>SUMIF($A$1:$A$80,$B85,F$1:F$80)</f>
        <v>0</v>
      </c>
      <c r="G85" s="21">
        <f>SUMIF($A$1:$A$80,$B85,G$1:G$80)</f>
        <v>0</v>
      </c>
      <c r="H85" s="22">
        <f>SUMIF($A$1:$A$80,$B85,H$1:H$80)</f>
        <v>0</v>
      </c>
      <c r="I85" s="21">
        <f>SUMIF($A$1:$A$80,$B85,I$1:I$80)</f>
        <v>0</v>
      </c>
    </row>
    <row r="86" spans="1:9" x14ac:dyDescent="0.25">
      <c r="A86" s="24"/>
      <c r="B86" s="23" t="s">
        <v>17</v>
      </c>
      <c r="C86" s="20">
        <f>SUMIF($A$1:$A$80,$B86,C$1:C$80)</f>
        <v>0</v>
      </c>
      <c r="D86" s="20">
        <f>SUMIF($A$1:$A$80,$B86,D$1:D$80)</f>
        <v>0</v>
      </c>
      <c r="E86" s="20">
        <f>SUMIF($A$1:$A$80,$B86,E$1:E$80)</f>
        <v>29462.419999999995</v>
      </c>
      <c r="F86" s="20">
        <f>SUMIF($A$1:$A$80,$B86,F$1:F$80)</f>
        <v>62041.19999999999</v>
      </c>
      <c r="G86" s="21">
        <f>SUMIF($A$1:$A$80,$B86,G$1:G$80)</f>
        <v>32771.21</v>
      </c>
      <c r="H86" s="22">
        <f>SUMIF($A$1:$A$80,$B86,H$1:H$80)</f>
        <v>1581.12</v>
      </c>
      <c r="I86" s="21">
        <f>SUMIF($A$1:$A$80,$B86,I$1:I$80)</f>
        <v>5160.7100000000009</v>
      </c>
    </row>
    <row r="87" spans="1:9" x14ac:dyDescent="0.25">
      <c r="A87" s="24"/>
      <c r="B87" s="23" t="s">
        <v>18</v>
      </c>
      <c r="C87" s="20">
        <f>SUMIF($A$1:$A$80,$B87,C$1:C$80)</f>
        <v>15420.170000000002</v>
      </c>
      <c r="D87" s="20">
        <f>SUMIF($A$1:$A$80,$B87,D$1:D$80)</f>
        <v>12762.769999999999</v>
      </c>
      <c r="E87" s="20">
        <f>SUMIF($A$1:$A$80,$B87,E$1:E$80)</f>
        <v>9271.7099999999991</v>
      </c>
      <c r="F87" s="20">
        <f>SUMIF($A$1:$A$80,$B87,F$1:F$80)</f>
        <v>0</v>
      </c>
      <c r="G87" s="21">
        <f>SUMIF($A$1:$A$80,$B87,G$1:G$80)</f>
        <v>0</v>
      </c>
      <c r="H87" s="22">
        <f>SUMIF($A$1:$A$80,$B87,H$1:H$80)</f>
        <v>0</v>
      </c>
      <c r="I87" s="21">
        <f>SUMIF($A$1:$A$80,$B87,I$1:I$80)</f>
        <v>0</v>
      </c>
    </row>
    <row r="88" spans="1:9" x14ac:dyDescent="0.25">
      <c r="A88" s="24"/>
      <c r="B88" s="23" t="s">
        <v>25</v>
      </c>
      <c r="C88" s="20">
        <f>SUMIF($A$1:$A$80,$B88,C$1:C$80)</f>
        <v>0</v>
      </c>
      <c r="D88" s="20">
        <f>SUMIF($A$1:$A$80,$B88,D$1:D$80)</f>
        <v>0</v>
      </c>
      <c r="E88" s="20">
        <f>SUMIF($A$1:$A$80,$B88,E$1:E$80)</f>
        <v>4892.8400000000011</v>
      </c>
      <c r="F88" s="20">
        <f>SUMIF($A$1:$A$80,$B88,F$1:F$80)</f>
        <v>12830.279999999999</v>
      </c>
      <c r="G88" s="21">
        <f>SUMIF($A$1:$A$80,$B88,G$1:G$80)</f>
        <v>13254.900000000001</v>
      </c>
      <c r="H88" s="22">
        <f>SUMIF($A$1:$A$80,$B88,H$1:H$80)</f>
        <v>3417.56</v>
      </c>
      <c r="I88" s="21">
        <f>SUMIF($A$1:$A$80,$B88,I$1:I$80)</f>
        <v>11896.5</v>
      </c>
    </row>
    <row r="89" spans="1:9" x14ac:dyDescent="0.25">
      <c r="A89" s="24"/>
      <c r="B89" s="23" t="s">
        <v>26</v>
      </c>
      <c r="C89" s="20">
        <f>SUMIF($A$1:$A$80,$B89,C$1:C$80)</f>
        <v>133355.54999999999</v>
      </c>
      <c r="D89" s="20">
        <f>SUMIF($A$1:$A$80,$B89,D$1:D$80)</f>
        <v>125101.18</v>
      </c>
      <c r="E89" s="20">
        <f>SUMIF($A$1:$A$80,$B89,E$1:E$80)</f>
        <v>0</v>
      </c>
      <c r="F89" s="20">
        <f>SUMIF($A$1:$A$80,$B89,F$1:F$80)</f>
        <v>0</v>
      </c>
      <c r="G89" s="21">
        <f>SUMIF($A$1:$A$80,$B89,G$1:G$80)</f>
        <v>0</v>
      </c>
      <c r="H89" s="22">
        <f>SUMIF($A$1:$A$80,$B89,H$1:H$80)</f>
        <v>0</v>
      </c>
      <c r="I89" s="21">
        <f>SUMIF($A$1:$A$80,$B89,I$1:I$80)</f>
        <v>0</v>
      </c>
    </row>
    <row r="90" spans="1:9" x14ac:dyDescent="0.25">
      <c r="A90" s="24"/>
      <c r="B90" s="23" t="s">
        <v>28</v>
      </c>
      <c r="C90" s="20">
        <f>SUMIF($A$1:$A$80,$B90,C$1:C$80)</f>
        <v>0</v>
      </c>
      <c r="D90" s="20">
        <f>SUMIF($A$1:$A$80,$B90,D$1:D$80)</f>
        <v>0</v>
      </c>
      <c r="E90" s="20">
        <f>SUMIF($A$1:$A$80,$B90,E$1:E$80)</f>
        <v>130388.12</v>
      </c>
      <c r="F90" s="20">
        <f>SUMIF($A$1:$A$80,$B90,F$1:F$80)</f>
        <v>87773.380000000019</v>
      </c>
      <c r="G90" s="21">
        <f>SUMIF($A$1:$A$80,$B90,G$1:G$80)</f>
        <v>84685.35</v>
      </c>
      <c r="H90" s="22">
        <f>SUMIF($A$1:$A$80,$B90,H$1:H$80)</f>
        <v>24997.129999999994</v>
      </c>
      <c r="I90" s="21">
        <f>SUMIF($A$1:$A$80,$B90,I$1:I$80)</f>
        <v>89462.099999999991</v>
      </c>
    </row>
    <row r="91" spans="1:9" x14ac:dyDescent="0.25">
      <c r="A91" s="24"/>
      <c r="B91" s="23" t="s">
        <v>30</v>
      </c>
      <c r="C91" s="20">
        <f>SUMIF($A$1:$A$80,$B91,C$1:C$80)</f>
        <v>11586.41</v>
      </c>
      <c r="D91" s="20">
        <f>SUMIF($A$1:$A$80,$B91,D$1:D$80)</f>
        <v>3156.1400000000003</v>
      </c>
      <c r="E91" s="20">
        <f>SUMIF($A$1:$A$80,$B91,E$1:E$80)</f>
        <v>0</v>
      </c>
      <c r="F91" s="20">
        <f>SUMIF($A$1:$A$80,$B91,F$1:F$80)</f>
        <v>0</v>
      </c>
      <c r="G91" s="21">
        <f>SUMIF($A$1:$A$80,$B91,G$1:G$80)</f>
        <v>0</v>
      </c>
      <c r="H91" s="22">
        <f>SUMIF($A$1:$A$80,$B91,H$1:H$80)</f>
        <v>0</v>
      </c>
      <c r="I91" s="21">
        <f>SUMIF($A$1:$A$80,$B91,I$1:I$80)</f>
        <v>0</v>
      </c>
    </row>
    <row r="92" spans="1:9" x14ac:dyDescent="0.25">
      <c r="A92" s="24"/>
      <c r="B92" s="23" t="s">
        <v>31</v>
      </c>
      <c r="C92" s="20">
        <f>SUMIF($A$1:$A$80,$B92,C$1:C$80)</f>
        <v>0</v>
      </c>
      <c r="D92" s="20">
        <f>SUMIF($A$1:$A$80,$B92,D$1:D$80)</f>
        <v>4059.29</v>
      </c>
      <c r="E92" s="20">
        <f>SUMIF($A$1:$A$80,$B92,E$1:E$80)</f>
        <v>54364.14</v>
      </c>
      <c r="F92" s="20">
        <f>SUMIF($A$1:$A$80,$B92,F$1:F$80)</f>
        <v>49068.2</v>
      </c>
      <c r="G92" s="21">
        <f>SUMIF($A$1:$A$80,$B92,G$1:G$80)</f>
        <v>50769.18</v>
      </c>
      <c r="H92" s="22">
        <f>SUMIF($A$1:$A$80,$B92,H$1:H$80)</f>
        <v>0</v>
      </c>
      <c r="I92" s="21">
        <f>SUMIF($A$1:$A$80,$B92,I$1:I$80)</f>
        <v>19627.949999999993</v>
      </c>
    </row>
    <row r="93" spans="1:9" x14ac:dyDescent="0.25">
      <c r="A93" s="24"/>
      <c r="B93" s="23" t="s">
        <v>146</v>
      </c>
      <c r="C93" s="20">
        <f>SUMIF($A$1:$A$80,$B93,C$1:C$80)</f>
        <v>0</v>
      </c>
      <c r="D93" s="20">
        <f>SUMIF($A$1:$A$80,$B93,D$1:D$80)</f>
        <v>0</v>
      </c>
      <c r="E93" s="20">
        <f>SUMIF($A$1:$A$80,$B93,E$1:E$80)</f>
        <v>0</v>
      </c>
      <c r="F93" s="20">
        <f>SUMIF($A$1:$A$80,$B93,F$1:F$80)</f>
        <v>0</v>
      </c>
      <c r="G93" s="21">
        <f>SUMIF($A$1:$A$80,$B93,G$1:G$80)</f>
        <v>0</v>
      </c>
      <c r="H93" s="22">
        <f>SUMIF($A$1:$A$80,$B93,H$1:H$80)</f>
        <v>12044.77</v>
      </c>
      <c r="I93" s="21">
        <f>SUMIF($A$1:$A$80,$B93,I$1:I$80)</f>
        <v>30484.58</v>
      </c>
    </row>
    <row r="94" spans="1:9" x14ac:dyDescent="0.25">
      <c r="A94" s="24"/>
      <c r="B94" s="23" t="s">
        <v>32</v>
      </c>
      <c r="C94" s="20">
        <f>SUMIF($A$1:$A$80,$B94,C$1:C$80)</f>
        <v>148233.74</v>
      </c>
      <c r="D94" s="20">
        <f>SUMIF($A$1:$A$80,$B94,D$1:D$80)</f>
        <v>144728.67000000001</v>
      </c>
      <c r="E94" s="20">
        <f>SUMIF($A$1:$A$80,$B94,E$1:E$80)</f>
        <v>139055.25</v>
      </c>
      <c r="F94" s="20">
        <f>SUMIF($A$1:$A$80,$B94,F$1:F$80)</f>
        <v>32484.260000000002</v>
      </c>
      <c r="G94" s="21">
        <f>SUMIF($A$1:$A$80,$B94,G$1:G$80)</f>
        <v>0</v>
      </c>
      <c r="H94" s="22">
        <f>SUMIF($A$1:$A$80,$B94,H$1:H$80)</f>
        <v>0</v>
      </c>
      <c r="I94" s="21">
        <f>SUMIF($A$1:$A$80,$B94,I$1:I$80)</f>
        <v>0</v>
      </c>
    </row>
    <row r="95" spans="1:9" x14ac:dyDescent="0.25">
      <c r="A95" s="24"/>
      <c r="B95" s="23" t="s">
        <v>34</v>
      </c>
      <c r="C95" s="20">
        <f>SUMIF($A$1:$A$80,$B95,C$1:C$80)</f>
        <v>0</v>
      </c>
      <c r="D95" s="20">
        <f>SUMIF($A$1:$A$80,$B95,D$1:D$80)</f>
        <v>0</v>
      </c>
      <c r="E95" s="20">
        <f>SUMIF($A$1:$A$80,$B95,E$1:E$80)</f>
        <v>0</v>
      </c>
      <c r="F95" s="20">
        <f>SUMIF($A$1:$A$80,$B95,F$1:F$80)</f>
        <v>64578.33</v>
      </c>
      <c r="G95" s="21">
        <f>SUMIF($A$1:$A$80,$B95,G$1:G$80)</f>
        <v>102351.26999999999</v>
      </c>
      <c r="H95" s="22">
        <f>SUMIF($A$1:$A$80,$B95,H$1:H$80)</f>
        <v>30938.860000000004</v>
      </c>
      <c r="I95" s="21">
        <f>SUMIF($A$1:$A$80,$B95,I$1:I$80)</f>
        <v>97137.22</v>
      </c>
    </row>
    <row r="96" spans="1:9" x14ac:dyDescent="0.25">
      <c r="A96" s="24"/>
      <c r="B96" s="23" t="s">
        <v>35</v>
      </c>
      <c r="C96" s="20">
        <f>SUMIF($A$1:$A$80,$B96,C$1:C$80)</f>
        <v>706.40000000000009</v>
      </c>
      <c r="D96" s="20">
        <f>SUMIF($A$1:$A$80,$B96,D$1:D$80)</f>
        <v>3534.6099999999997</v>
      </c>
      <c r="E96" s="20">
        <f>SUMIF($A$1:$A$80,$B96,E$1:E$80)</f>
        <v>0</v>
      </c>
      <c r="F96" s="20">
        <f>SUMIF($A$1:$A$80,$B96,F$1:F$80)</f>
        <v>0</v>
      </c>
      <c r="G96" s="21">
        <f>SUMIF($A$1:$A$80,$B96,G$1:G$80)</f>
        <v>0</v>
      </c>
      <c r="H96" s="22">
        <f>SUMIF($A$1:$A$80,$B96,H$1:H$80)</f>
        <v>0</v>
      </c>
      <c r="I96" s="21">
        <f>SUMIF($A$1:$A$80,$B96,I$1:I$80)</f>
        <v>0</v>
      </c>
    </row>
    <row r="97" spans="1:9" x14ac:dyDescent="0.25">
      <c r="A97" s="24"/>
      <c r="B97" s="23" t="s">
        <v>38</v>
      </c>
      <c r="C97" s="20">
        <f>SUMIF($A$1:$A$80,$B97,C$1:C$80)</f>
        <v>0</v>
      </c>
      <c r="D97" s="20">
        <f>SUMIF($A$1:$A$80,$B97,D$1:D$80)</f>
        <v>0</v>
      </c>
      <c r="E97" s="20">
        <f>SUMIF($A$1:$A$80,$B97,E$1:E$80)</f>
        <v>0</v>
      </c>
      <c r="F97" s="20">
        <f>SUMIF($A$1:$A$80,$B97,F$1:F$80)</f>
        <v>45382.12</v>
      </c>
      <c r="G97" s="21">
        <f>SUMIF($A$1:$A$80,$B97,G$1:G$80)</f>
        <v>48070.559999999998</v>
      </c>
      <c r="H97" s="22">
        <f>SUMIF($A$1:$A$80,$B97,H$1:H$80)</f>
        <v>11274.89</v>
      </c>
      <c r="I97" s="21">
        <f>SUMIF($A$1:$A$80,$B97,I$1:I$80)</f>
        <v>39681.009999999995</v>
      </c>
    </row>
    <row r="98" spans="1:9" x14ac:dyDescent="0.25">
      <c r="A98" s="24"/>
      <c r="B98" s="23" t="s">
        <v>143</v>
      </c>
      <c r="C98" s="20">
        <f>SUMIF($A$1:$A$80,$B98,C$1:C$80)</f>
        <v>0</v>
      </c>
      <c r="D98" s="20">
        <f>SUMIF($A$1:$A$80,$B98,D$1:D$80)</f>
        <v>0</v>
      </c>
      <c r="E98" s="20">
        <f>SUMIF($A$1:$A$80,$B98,E$1:E$80)</f>
        <v>0</v>
      </c>
      <c r="F98" s="20">
        <f>SUMIF($A$1:$A$80,$B98,F$1:F$80)</f>
        <v>0</v>
      </c>
      <c r="G98" s="21">
        <f>SUMIF($A$1:$A$80,$B98,G$1:G$80)</f>
        <v>0</v>
      </c>
      <c r="H98" s="22">
        <f>SUMIF($A$1:$A$80,$B98,H$1:H$80)</f>
        <v>798.44</v>
      </c>
      <c r="I98" s="21">
        <f>SUMIF($A$1:$A$80,$B98,I$1:I$80)</f>
        <v>798.44</v>
      </c>
    </row>
    <row r="99" spans="1:9" x14ac:dyDescent="0.25">
      <c r="A99" s="24"/>
      <c r="B99" s="23" t="s">
        <v>41</v>
      </c>
      <c r="C99" s="20">
        <f>SUMIF($A$1:$A$80,$B99,C$1:C$80)</f>
        <v>0</v>
      </c>
      <c r="D99" s="20">
        <f>SUMIF($A$1:$A$80,$B99,D$1:D$80)</f>
        <v>0</v>
      </c>
      <c r="E99" s="20">
        <f>SUMIF($A$1:$A$80,$B99,E$1:E$80)</f>
        <v>1796.9</v>
      </c>
      <c r="F99" s="20">
        <f>SUMIF($A$1:$A$80,$B99,F$1:F$80)</f>
        <v>1078.5899999999999</v>
      </c>
      <c r="G99" s="21">
        <f>SUMIF($A$1:$A$80,$B99,G$1:G$80)</f>
        <v>1390.21</v>
      </c>
      <c r="H99" s="22">
        <f>SUMIF($A$1:$A$80,$B99,H$1:H$80)</f>
        <v>0</v>
      </c>
      <c r="I99" s="21">
        <f>SUMIF($A$1:$A$80,$B99,I$1:I$80)</f>
        <v>0</v>
      </c>
    </row>
    <row r="100" spans="1:9" x14ac:dyDescent="0.25">
      <c r="A100" s="24"/>
      <c r="B100" s="23" t="s">
        <v>43</v>
      </c>
      <c r="C100" s="20">
        <f>SUMIF($A$1:$A$80,$B100,C$1:C$80)</f>
        <v>21098.739999999998</v>
      </c>
      <c r="D100" s="20">
        <f>SUMIF($A$1:$A$80,$B100,D$1:D$80)</f>
        <v>493.47999999999996</v>
      </c>
      <c r="E100" s="20">
        <f>SUMIF($A$1:$A$80,$B100,E$1:E$80)</f>
        <v>0</v>
      </c>
      <c r="F100" s="20">
        <f>SUMIF($A$1:$A$80,$B100,F$1:F$80)</f>
        <v>0</v>
      </c>
      <c r="G100" s="21">
        <f>SUMIF($A$1:$A$80,$B100,G$1:G$80)</f>
        <v>0</v>
      </c>
      <c r="H100" s="22">
        <f>SUMIF($A$1:$A$80,$B100,H$1:H$80)</f>
        <v>0</v>
      </c>
      <c r="I100" s="21">
        <f>SUMIF($A$1:$A$80,$B100,I$1:I$80)</f>
        <v>0</v>
      </c>
    </row>
    <row r="101" spans="1:9" x14ac:dyDescent="0.25">
      <c r="A101" s="24"/>
      <c r="B101" s="23" t="s">
        <v>83</v>
      </c>
      <c r="C101" s="20">
        <f>SUMIF($A$1:$A$80,$B101,C$1:C$80)</f>
        <v>15536.949999999999</v>
      </c>
      <c r="D101" s="20">
        <f>SUMIF($A$1:$A$80,$B101,D$1:D$80)</f>
        <v>0</v>
      </c>
      <c r="E101" s="20">
        <f>SUMIF($A$1:$A$80,$B101,E$1:E$80)</f>
        <v>0</v>
      </c>
      <c r="F101" s="20">
        <f>SUMIF($A$1:$A$80,$B101,F$1:F$80)</f>
        <v>0</v>
      </c>
      <c r="G101" s="21">
        <f>SUMIF($A$1:$A$80,$B101,G$1:G$80)</f>
        <v>0</v>
      </c>
      <c r="H101" s="22">
        <f>SUMIF($A$1:$A$80,$B101,H$1:H$80)</f>
        <v>0</v>
      </c>
      <c r="I101" s="21">
        <f>SUMIF($A$1:$A$80,$B101,I$1:I$80)</f>
        <v>0</v>
      </c>
    </row>
    <row r="102" spans="1:9" x14ac:dyDescent="0.25">
      <c r="A102" s="24"/>
      <c r="B102" s="23" t="s">
        <v>45</v>
      </c>
      <c r="C102" s="20">
        <f>SUMIF($A$1:$A$80,$B102,C$1:C$80)</f>
        <v>16162.04</v>
      </c>
      <c r="D102" s="20">
        <f>SUMIF($A$1:$A$80,$B102,D$1:D$80)</f>
        <v>48726.55999999999</v>
      </c>
      <c r="E102" s="20">
        <f>SUMIF($A$1:$A$80,$B102,E$1:E$80)</f>
        <v>50887.239999999991</v>
      </c>
      <c r="F102" s="20">
        <f>SUMIF($A$1:$A$80,$B102,F$1:F$80)</f>
        <v>41049.240000000005</v>
      </c>
      <c r="G102" s="21">
        <f>SUMIF($A$1:$A$80,$B102,G$1:G$80)</f>
        <v>32110.500000000004</v>
      </c>
      <c r="H102" s="22">
        <f>SUMIF($A$1:$A$80,$B102,H$1:H$80)</f>
        <v>0</v>
      </c>
      <c r="I102" s="21">
        <f>SUMIF($A$1:$A$80,$B102,I$1:I$80)</f>
        <v>0</v>
      </c>
    </row>
    <row r="103" spans="1:9" x14ac:dyDescent="0.25">
      <c r="A103" s="24"/>
      <c r="B103" s="23" t="s">
        <v>47</v>
      </c>
      <c r="C103" s="20">
        <f>SUMIF($A$1:$A$80,$B103,C$1:C$80)</f>
        <v>0</v>
      </c>
      <c r="D103" s="20">
        <f>SUMIF($A$1:$A$80,$B103,D$1:D$80)</f>
        <v>0</v>
      </c>
      <c r="E103" s="20">
        <f>SUMIF($A$1:$A$80,$B103,E$1:E$80)</f>
        <v>0</v>
      </c>
      <c r="F103" s="20">
        <f>SUMIF($A$1:$A$80,$B103,F$1:F$80)</f>
        <v>0</v>
      </c>
      <c r="G103" s="21">
        <f>SUMIF($A$1:$A$80,$B103,G$1:G$80)</f>
        <v>7738.07</v>
      </c>
      <c r="H103" s="22">
        <f>SUMIF($A$1:$A$80,$B103,H$1:H$80)</f>
        <v>9322.82</v>
      </c>
      <c r="I103" s="21">
        <f>SUMIF($A$1:$A$80,$B103,I$1:I$80)</f>
        <v>36474.149999999994</v>
      </c>
    </row>
    <row r="104" spans="1:9" x14ac:dyDescent="0.25">
      <c r="A104" s="24"/>
      <c r="B104" s="23" t="s">
        <v>48</v>
      </c>
      <c r="C104" s="20">
        <f>SUMIF($A$1:$A$80,$B104,C$1:C$80)</f>
        <v>5618.23</v>
      </c>
      <c r="D104" s="20">
        <f>SUMIF($A$1:$A$80,$B104,D$1:D$80)</f>
        <v>3208.01</v>
      </c>
      <c r="E104" s="20">
        <f>SUMIF($A$1:$A$80,$B104,E$1:E$80)</f>
        <v>1584.3600000000001</v>
      </c>
      <c r="F104" s="20">
        <f>SUMIF($A$1:$A$80,$B104,F$1:F$80)</f>
        <v>308.14</v>
      </c>
      <c r="G104" s="21">
        <f>SUMIF($A$1:$A$80,$B104,G$1:G$80)</f>
        <v>0</v>
      </c>
      <c r="H104" s="22">
        <f>SUMIF($A$1:$A$80,$B104,H$1:H$80)</f>
        <v>0</v>
      </c>
      <c r="I104" s="21">
        <f>SUMIF($A$1:$A$80,$B104,I$1:I$80)</f>
        <v>0</v>
      </c>
    </row>
    <row r="105" spans="1:9" x14ac:dyDescent="0.25">
      <c r="A105" s="24"/>
      <c r="B105" s="23" t="s">
        <v>49</v>
      </c>
      <c r="C105" s="20">
        <f>SUMIF($A$1:$A$80,$B105,C$1:C$80)</f>
        <v>0</v>
      </c>
      <c r="D105" s="20">
        <f>SUMIF($A$1:$A$80,$B105,D$1:D$80)</f>
        <v>0</v>
      </c>
      <c r="E105" s="20">
        <f>SUMIF($A$1:$A$80,$B105,E$1:E$80)</f>
        <v>0</v>
      </c>
      <c r="F105" s="20">
        <f>SUMIF($A$1:$A$80,$B105,F$1:F$80)</f>
        <v>6241.21</v>
      </c>
      <c r="G105" s="21">
        <f>SUMIF($A$1:$A$80,$B105,G$1:G$80)</f>
        <v>10522.68</v>
      </c>
      <c r="H105" s="22">
        <f>SUMIF($A$1:$A$80,$B105,H$1:H$80)</f>
        <v>3848.59</v>
      </c>
      <c r="I105" s="21">
        <f>SUMIF($A$1:$A$80,$B105,I$1:I$80)</f>
        <v>8441.56</v>
      </c>
    </row>
    <row r="106" spans="1:9" x14ac:dyDescent="0.25">
      <c r="A106" s="24" t="s">
        <v>139</v>
      </c>
      <c r="B106" s="23" t="s">
        <v>111</v>
      </c>
      <c r="C106" s="20">
        <f>SUMIF($A$1:$A$80,$B106,C$1:C$80)</f>
        <v>0</v>
      </c>
      <c r="D106" s="20">
        <f>SUMIF($A$1:$A$80,$B106,D$1:D$80)</f>
        <v>0</v>
      </c>
      <c r="E106" s="20">
        <f>SUMIF($A$1:$A$80,$B106,E$1:E$80)</f>
        <v>0</v>
      </c>
      <c r="F106" s="20">
        <f>SUMIF($A$1:$A$80,$B106,F$1:F$80)</f>
        <v>33190.559999999998</v>
      </c>
      <c r="G106" s="21">
        <f>SUMIF($A$1:$A$80,$B106,G$1:G$80)</f>
        <v>5055.91</v>
      </c>
      <c r="H106" s="22">
        <f>SUMIF($A$1:$A$80,$B106,H$1:H$80)</f>
        <v>4584.16</v>
      </c>
      <c r="I106" s="21">
        <f>SUMIF($A$1:$A$80,$B106,I$1:I$80)</f>
        <v>7814.52</v>
      </c>
    </row>
    <row r="107" spans="1:9" x14ac:dyDescent="0.25">
      <c r="A107" s="24" t="s">
        <v>140</v>
      </c>
      <c r="B107" s="23" t="s">
        <v>52</v>
      </c>
      <c r="C107" s="20">
        <f>SUMIF($A$1:$A$80,$B107,C$1:C$80)</f>
        <v>0</v>
      </c>
      <c r="D107" s="20">
        <f>SUMIF($A$1:$A$80,$B107,D$1:D$80)</f>
        <v>44255.89</v>
      </c>
      <c r="E107" s="20">
        <f>SUMIF($A$1:$A$80,$B107,E$1:E$80)</f>
        <v>61289.979999999996</v>
      </c>
      <c r="F107" s="20">
        <f>SUMIF($A$1:$A$80,$B107,F$1:F$80)</f>
        <v>93190.36</v>
      </c>
      <c r="G107" s="21">
        <f>SUMIF($A$1:$A$80,$B107,G$1:G$80)</f>
        <v>78494.81</v>
      </c>
      <c r="H107" s="22">
        <f>SUMIF($A$1:$A$80,$B107,H$1:H$80)</f>
        <v>0</v>
      </c>
      <c r="I107" s="21">
        <f>SUMIF($A$1:$A$80,$B107,I$1:I$80)</f>
        <v>14427.929999999998</v>
      </c>
    </row>
    <row r="108" spans="1:9" x14ac:dyDescent="0.25">
      <c r="A108" s="24"/>
      <c r="B108" s="23" t="s">
        <v>144</v>
      </c>
      <c r="C108" s="20">
        <f>SUMIF($A$1:$A$80,$B108,C$1:C$80)</f>
        <v>0</v>
      </c>
      <c r="D108" s="20">
        <f>SUMIF($A$1:$A$80,$B108,D$1:D$80)</f>
        <v>0</v>
      </c>
      <c r="E108" s="20">
        <f>SUMIF($A$1:$A$80,$B108,E$1:E$80)</f>
        <v>0</v>
      </c>
      <c r="F108" s="20">
        <f>SUMIF($A$1:$A$80,$B108,F$1:F$80)</f>
        <v>0</v>
      </c>
      <c r="G108" s="21">
        <f>SUMIF($A$1:$A$80,$B108,G$1:G$80)</f>
        <v>0</v>
      </c>
      <c r="H108" s="22">
        <f>SUMIF($A$1:$A$80,$B108,H$1:H$80)</f>
        <v>20433.329999999998</v>
      </c>
      <c r="I108" s="21">
        <f>SUMIF($A$1:$A$80,$B108,I$1:I$80)</f>
        <v>51122</v>
      </c>
    </row>
    <row r="109" spans="1:9" x14ac:dyDescent="0.25">
      <c r="A109" s="24"/>
      <c r="B109" s="23" t="s">
        <v>54</v>
      </c>
      <c r="C109" s="20">
        <f>SUMIF($A$1:$A$80,$B109,C$1:C$80)</f>
        <v>46944.459999999992</v>
      </c>
      <c r="D109" s="20">
        <f>SUMIF($A$1:$A$80,$B109,D$1:D$80)</f>
        <v>12090.35</v>
      </c>
      <c r="E109" s="20">
        <f>SUMIF($A$1:$A$80,$B109,E$1:E$80)</f>
        <v>0</v>
      </c>
      <c r="F109" s="20">
        <f>SUMIF($A$1:$A$80,$B109,F$1:F$80)</f>
        <v>0</v>
      </c>
      <c r="G109" s="21">
        <f>SUMIF($A$1:$A$80,$B109,G$1:G$80)</f>
        <v>0</v>
      </c>
      <c r="H109" s="22">
        <f>SUMIF($A$1:$A$80,$B109,H$1:H$80)</f>
        <v>0</v>
      </c>
      <c r="I109" s="21">
        <f>SUMIF($A$1:$A$80,$B109,I$1:I$80)</f>
        <v>0</v>
      </c>
    </row>
    <row r="110" spans="1:9" x14ac:dyDescent="0.25">
      <c r="A110" s="24"/>
      <c r="B110" s="23" t="s">
        <v>56</v>
      </c>
      <c r="C110" s="20">
        <f>SUMIF($A$1:$A$80,$B110,C$1:C$80)</f>
        <v>0</v>
      </c>
      <c r="D110" s="20">
        <f>SUMIF($A$1:$A$80,$B110,D$1:D$80)</f>
        <v>27466.519737637973</v>
      </c>
      <c r="E110" s="20">
        <f>SUMIF($A$1:$A$80,$B110,E$1:E$80)</f>
        <v>63754.239999999998</v>
      </c>
      <c r="F110" s="20">
        <f>SUMIF($A$1:$A$80,$B110,F$1:F$80)</f>
        <v>62680.868999999999</v>
      </c>
      <c r="G110" s="21">
        <f>SUMIF($A$1:$A$80,$B110,G$1:G$80)</f>
        <v>51775.753236400007</v>
      </c>
      <c r="H110" s="22">
        <f>SUMIF($A$1:$A$80,$B110,H$1:H$80)</f>
        <v>0</v>
      </c>
      <c r="I110" s="21">
        <f>SUMIF($A$1:$A$80,$B110,I$1:I$80)</f>
        <v>18991.341000000004</v>
      </c>
    </row>
    <row r="111" spans="1:9" x14ac:dyDescent="0.25">
      <c r="A111" s="24"/>
      <c r="B111" s="23" t="s">
        <v>155</v>
      </c>
      <c r="C111" s="20">
        <f>SUMIF($A$1:$A$80,$B111,C$1:C$80)</f>
        <v>0</v>
      </c>
      <c r="D111" s="20">
        <f>SUMIF($A$1:$A$80,$B111,D$1:D$80)</f>
        <v>0</v>
      </c>
      <c r="E111" s="20">
        <f>SUMIF($A$1:$A$80,$B111,E$1:E$80)</f>
        <v>0</v>
      </c>
      <c r="F111" s="20">
        <f>SUMIF($A$1:$A$80,$B111,F$1:F$80)</f>
        <v>0</v>
      </c>
      <c r="G111" s="21">
        <f>SUMIF($A$1:$A$80,$B111,G$1:G$80)</f>
        <v>0</v>
      </c>
      <c r="H111" s="22">
        <f>SUMIF($A$1:$A$80,$B111,H$1:H$80)</f>
        <v>24064.78</v>
      </c>
      <c r="I111" s="21">
        <f>SUMIF($A$1:$A$80,$B111,I$1:I$80)</f>
        <v>51754.799999999981</v>
      </c>
    </row>
    <row r="112" spans="1:9" ht="15.75" thickBot="1" x14ac:dyDescent="0.3">
      <c r="A112" s="24"/>
      <c r="B112" s="23" t="s">
        <v>72</v>
      </c>
      <c r="C112" s="20">
        <f>SUMIF($A$1:$A$80,$B112,C$1:C$80)</f>
        <v>0</v>
      </c>
      <c r="D112" s="20">
        <f>SUMIF($A$1:$A$80,$B112,D$1:D$80)</f>
        <v>0</v>
      </c>
      <c r="E112" s="20">
        <f>SUMIF($A$1:$A$80,$B112,E$1:E$80)</f>
        <v>0</v>
      </c>
      <c r="F112" s="20">
        <f>SUMIF($A$1:$A$80,$B112,F$1:F$80)</f>
        <v>932.16100000000017</v>
      </c>
      <c r="G112" s="21">
        <f>SUMIF($A$1:$A$80,$B112,G$1:G$80)</f>
        <v>1135.2000000000003</v>
      </c>
      <c r="H112" s="22">
        <f>SUMIF($A$1:$A$80,$B112,H$1:H$80)</f>
        <v>0</v>
      </c>
      <c r="I112" s="21">
        <f>SUMIF($A$1:$A$80,$B112,I$1:I$80)</f>
        <v>226.87900000000002</v>
      </c>
    </row>
    <row r="113" spans="1:12" ht="15.75" thickBot="1" x14ac:dyDescent="0.3">
      <c r="A113" s="25"/>
      <c r="B113" s="26" t="s">
        <v>141</v>
      </c>
      <c r="C113" s="27">
        <f t="shared" ref="C113:I113" si="1">SUM(C81:C112)</f>
        <v>540392.90017099993</v>
      </c>
      <c r="D113" s="27">
        <f t="shared" si="1"/>
        <v>537751.29294363793</v>
      </c>
      <c r="E113" s="27">
        <f t="shared" si="1"/>
        <v>701657.5199999999</v>
      </c>
      <c r="F113" s="27">
        <f t="shared" si="1"/>
        <v>655004.96</v>
      </c>
      <c r="G113" s="27">
        <f t="shared" si="1"/>
        <v>560760.32323639991</v>
      </c>
      <c r="H113" s="27">
        <f t="shared" si="1"/>
        <v>160580.09999999998</v>
      </c>
      <c r="I113" s="28">
        <f t="shared" si="1"/>
        <v>561134.83999999985</v>
      </c>
      <c r="J113" s="29"/>
      <c r="L113"/>
    </row>
    <row r="114" spans="1:12" x14ac:dyDescent="0.25">
      <c r="B114"/>
      <c r="L114"/>
    </row>
    <row r="115" spans="1:12" x14ac:dyDescent="0.25">
      <c r="B115" s="40"/>
      <c r="C115" s="43"/>
      <c r="D115" s="43"/>
      <c r="E115" s="43"/>
      <c r="F115" s="43"/>
      <c r="G115" s="43"/>
      <c r="H115" s="43"/>
      <c r="I115" s="43"/>
      <c r="L115"/>
    </row>
    <row r="116" spans="1:12" x14ac:dyDescent="0.25">
      <c r="B116"/>
      <c r="C116" s="43"/>
      <c r="D116" s="43"/>
      <c r="E116" s="43"/>
      <c r="F116" s="43"/>
      <c r="G116" s="43"/>
      <c r="H116" s="43"/>
      <c r="I116" s="43"/>
      <c r="L116"/>
    </row>
    <row r="117" spans="1:12" x14ac:dyDescent="0.25">
      <c r="B117"/>
      <c r="L117"/>
    </row>
    <row r="118" spans="1:12" x14ac:dyDescent="0.25">
      <c r="B118"/>
      <c r="L118"/>
    </row>
    <row r="119" spans="1:12" x14ac:dyDescent="0.25">
      <c r="B119"/>
      <c r="L119"/>
    </row>
    <row r="120" spans="1:12" x14ac:dyDescent="0.25">
      <c r="B120"/>
      <c r="L120"/>
    </row>
    <row r="121" spans="1:12" x14ac:dyDescent="0.25">
      <c r="B121"/>
      <c r="L121"/>
    </row>
    <row r="122" spans="1:12" x14ac:dyDescent="0.25">
      <c r="B122"/>
      <c r="L122"/>
    </row>
    <row r="123" spans="1:12" x14ac:dyDescent="0.25">
      <c r="B123"/>
      <c r="L123"/>
    </row>
    <row r="124" spans="1:12" x14ac:dyDescent="0.25">
      <c r="B124"/>
      <c r="L124"/>
    </row>
    <row r="125" spans="1:12" x14ac:dyDescent="0.25">
      <c r="B125"/>
      <c r="L125"/>
    </row>
    <row r="126" spans="1:12" x14ac:dyDescent="0.25">
      <c r="B126"/>
      <c r="L126"/>
    </row>
    <row r="127" spans="1:12" x14ac:dyDescent="0.25">
      <c r="B127"/>
      <c r="L127"/>
    </row>
    <row r="128" spans="1:12" x14ac:dyDescent="0.25">
      <c r="B128"/>
      <c r="L128"/>
    </row>
    <row r="129" spans="2:12" x14ac:dyDescent="0.25">
      <c r="B129"/>
      <c r="L129"/>
    </row>
    <row r="130" spans="2:12" x14ac:dyDescent="0.25">
      <c r="B130"/>
      <c r="L130"/>
    </row>
    <row r="131" spans="2:12" x14ac:dyDescent="0.25">
      <c r="B131"/>
      <c r="L131"/>
    </row>
    <row r="132" spans="2:12" x14ac:dyDescent="0.25">
      <c r="B132"/>
      <c r="L132"/>
    </row>
    <row r="133" spans="2:12" x14ac:dyDescent="0.25">
      <c r="B133"/>
      <c r="L133"/>
    </row>
    <row r="134" spans="2:12" x14ac:dyDescent="0.25">
      <c r="B134"/>
      <c r="L134"/>
    </row>
    <row r="135" spans="2:12" x14ac:dyDescent="0.25">
      <c r="B135"/>
      <c r="L135"/>
    </row>
    <row r="136" spans="2:12" x14ac:dyDescent="0.25">
      <c r="B136"/>
      <c r="L136"/>
    </row>
    <row r="137" spans="2:12" x14ac:dyDescent="0.25">
      <c r="B137"/>
      <c r="L137"/>
    </row>
    <row r="138" spans="2:12" x14ac:dyDescent="0.25">
      <c r="B138"/>
      <c r="L138"/>
    </row>
    <row r="139" spans="2:12" x14ac:dyDescent="0.25">
      <c r="B139"/>
      <c r="L139"/>
    </row>
    <row r="140" spans="2:12" x14ac:dyDescent="0.25">
      <c r="B140"/>
      <c r="L140"/>
    </row>
    <row r="141" spans="2:12" x14ac:dyDescent="0.25">
      <c r="B141"/>
      <c r="L141"/>
    </row>
    <row r="142" spans="2:12" x14ac:dyDescent="0.25">
      <c r="B142"/>
      <c r="L142"/>
    </row>
    <row r="143" spans="2:12" x14ac:dyDescent="0.25">
      <c r="B143"/>
      <c r="L143"/>
    </row>
    <row r="144" spans="2:12" x14ac:dyDescent="0.25">
      <c r="B144"/>
      <c r="L144"/>
    </row>
    <row r="145" spans="2:12" x14ac:dyDescent="0.25">
      <c r="B145"/>
      <c r="L145"/>
    </row>
    <row r="146" spans="2:12" x14ac:dyDescent="0.25">
      <c r="B146"/>
      <c r="L146"/>
    </row>
    <row r="147" spans="2:12" x14ac:dyDescent="0.25">
      <c r="B147"/>
      <c r="L147"/>
    </row>
    <row r="148" spans="2:12" x14ac:dyDescent="0.25">
      <c r="B148"/>
      <c r="L148"/>
    </row>
    <row r="149" spans="2:12" x14ac:dyDescent="0.25">
      <c r="B149"/>
      <c r="L149"/>
    </row>
    <row r="150" spans="2:12" x14ac:dyDescent="0.25">
      <c r="B150"/>
      <c r="L150"/>
    </row>
    <row r="151" spans="2:12" x14ac:dyDescent="0.25">
      <c r="B151"/>
      <c r="L151"/>
    </row>
    <row r="152" spans="2:12" x14ac:dyDescent="0.25">
      <c r="B152"/>
      <c r="L152"/>
    </row>
    <row r="153" spans="2:12" x14ac:dyDescent="0.25">
      <c r="B153"/>
      <c r="L153"/>
    </row>
    <row r="154" spans="2:12" x14ac:dyDescent="0.25">
      <c r="B154"/>
      <c r="L154"/>
    </row>
    <row r="155" spans="2:12" x14ac:dyDescent="0.25">
      <c r="L15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C031-C478-405F-8BC9-BCEF96939081}">
  <dimension ref="A1:K140"/>
  <sheetViews>
    <sheetView workbookViewId="0">
      <pane xSplit="3" ySplit="1" topLeftCell="D97" activePane="bottomRight" state="frozen"/>
      <selection pane="topRight" activeCell="D1" sqref="D1"/>
      <selection pane="bottomLeft" activeCell="A2" sqref="A2"/>
      <selection pane="bottomRight" activeCell="E127" sqref="E127"/>
    </sheetView>
  </sheetViews>
  <sheetFormatPr defaultRowHeight="15" x14ac:dyDescent="0.25"/>
  <cols>
    <col min="1" max="1" width="24.28515625" style="14" bestFit="1" customWidth="1"/>
    <col min="2" max="2" width="38" style="14" bestFit="1" customWidth="1"/>
    <col min="3" max="9" width="12.42578125" style="14" bestFit="1" customWidth="1"/>
    <col min="10" max="16384" width="9.140625" style="14"/>
  </cols>
  <sheetData>
    <row r="1" spans="1:9" ht="60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2</v>
      </c>
      <c r="C2" s="18">
        <v>0</v>
      </c>
      <c r="D2" s="18">
        <v>0</v>
      </c>
      <c r="E2" s="18">
        <v>6.0000000000000005E-2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7</v>
      </c>
      <c r="B3" s="16" t="s">
        <v>2</v>
      </c>
      <c r="C3" s="18">
        <v>0</v>
      </c>
      <c r="D3" s="18">
        <v>0</v>
      </c>
      <c r="E3" s="18">
        <v>0</v>
      </c>
      <c r="F3" s="18">
        <v>4407.76</v>
      </c>
      <c r="G3" s="19">
        <v>105.67</v>
      </c>
      <c r="H3" s="18"/>
      <c r="I3" s="19">
        <v>8599.57</v>
      </c>
    </row>
    <row r="4" spans="1:9" x14ac:dyDescent="0.25">
      <c r="A4" s="15" t="s">
        <v>8</v>
      </c>
      <c r="B4" s="16" t="s">
        <v>9</v>
      </c>
      <c r="C4" s="18">
        <v>0</v>
      </c>
      <c r="D4" s="18">
        <v>0</v>
      </c>
      <c r="E4" s="18">
        <v>286.29999999999978</v>
      </c>
      <c r="F4" s="18">
        <v>3696.1900000000005</v>
      </c>
      <c r="G4" s="19">
        <v>0</v>
      </c>
      <c r="H4" s="18"/>
      <c r="I4" s="19">
        <v>0</v>
      </c>
    </row>
    <row r="5" spans="1:9" x14ac:dyDescent="0.25">
      <c r="A5" s="15" t="s">
        <v>154</v>
      </c>
      <c r="B5" s="16" t="s">
        <v>2</v>
      </c>
      <c r="C5" s="18"/>
      <c r="D5" s="18"/>
      <c r="E5" s="18"/>
      <c r="F5" s="18"/>
      <c r="G5" s="19">
        <v>0</v>
      </c>
      <c r="H5" s="18"/>
      <c r="I5" s="19">
        <v>946.57</v>
      </c>
    </row>
    <row r="6" spans="1:9" x14ac:dyDescent="0.25">
      <c r="A6" s="15" t="s">
        <v>13</v>
      </c>
      <c r="B6" s="16" t="s">
        <v>14</v>
      </c>
      <c r="C6" s="18">
        <v>0</v>
      </c>
      <c r="D6" s="18">
        <v>0</v>
      </c>
      <c r="E6" s="18">
        <v>691.78</v>
      </c>
      <c r="F6" s="18">
        <v>0</v>
      </c>
      <c r="G6" s="19">
        <v>0</v>
      </c>
      <c r="H6" s="18"/>
      <c r="I6" s="19">
        <v>0</v>
      </c>
    </row>
    <row r="7" spans="1:9" x14ac:dyDescent="0.25">
      <c r="A7" s="15" t="s">
        <v>13</v>
      </c>
      <c r="B7" s="16" t="s">
        <v>2</v>
      </c>
      <c r="C7" s="18">
        <v>0</v>
      </c>
      <c r="D7" s="18">
        <v>0</v>
      </c>
      <c r="E7" s="18">
        <v>568.1</v>
      </c>
      <c r="F7" s="18">
        <v>0</v>
      </c>
      <c r="G7" s="19">
        <v>0</v>
      </c>
      <c r="H7" s="18"/>
      <c r="I7" s="19">
        <v>0</v>
      </c>
    </row>
    <row r="8" spans="1:9" x14ac:dyDescent="0.25">
      <c r="A8" s="15" t="s">
        <v>13</v>
      </c>
      <c r="B8" s="16" t="s">
        <v>15</v>
      </c>
      <c r="C8" s="18">
        <v>22164.52</v>
      </c>
      <c r="D8" s="18">
        <v>25214.07</v>
      </c>
      <c r="E8" s="18">
        <v>9309.0799999999981</v>
      </c>
      <c r="F8" s="18">
        <v>0</v>
      </c>
      <c r="G8" s="19">
        <v>0</v>
      </c>
      <c r="H8" s="18"/>
      <c r="I8" s="19">
        <v>0</v>
      </c>
    </row>
    <row r="9" spans="1:9" x14ac:dyDescent="0.25">
      <c r="A9" s="15" t="s">
        <v>13</v>
      </c>
      <c r="B9" s="16" t="s">
        <v>16</v>
      </c>
      <c r="C9" s="18">
        <v>9658.3900000000012</v>
      </c>
      <c r="D9" s="18">
        <v>17195.52</v>
      </c>
      <c r="E9" s="18">
        <v>9290.2799999999988</v>
      </c>
      <c r="F9" s="18">
        <v>0</v>
      </c>
      <c r="G9" s="19">
        <v>0</v>
      </c>
      <c r="H9" s="18"/>
      <c r="I9" s="19">
        <v>0</v>
      </c>
    </row>
    <row r="10" spans="1:9" x14ac:dyDescent="0.25">
      <c r="A10" s="15" t="s">
        <v>17</v>
      </c>
      <c r="B10" s="16" t="s">
        <v>14</v>
      </c>
      <c r="C10" s="18">
        <v>0</v>
      </c>
      <c r="D10" s="18">
        <v>0</v>
      </c>
      <c r="E10" s="18">
        <v>1804.3000000000002</v>
      </c>
      <c r="F10" s="18">
        <v>5532.7899999999991</v>
      </c>
      <c r="G10" s="19">
        <v>4654.16</v>
      </c>
      <c r="H10" s="18">
        <v>1237.1399999999999</v>
      </c>
      <c r="I10" s="19">
        <v>5340</v>
      </c>
    </row>
    <row r="11" spans="1:9" x14ac:dyDescent="0.25">
      <c r="A11" s="15" t="s">
        <v>17</v>
      </c>
      <c r="B11" s="16" t="s">
        <v>2</v>
      </c>
      <c r="C11" s="18">
        <v>0</v>
      </c>
      <c r="D11" s="18">
        <v>0</v>
      </c>
      <c r="E11" s="18">
        <v>572.05999999999995</v>
      </c>
      <c r="F11" s="18">
        <v>2502.48</v>
      </c>
      <c r="G11" s="19">
        <v>5189.16</v>
      </c>
      <c r="H11" s="18">
        <v>2498.7699999999995</v>
      </c>
      <c r="I11" s="19">
        <v>8259.6499999999978</v>
      </c>
    </row>
    <row r="12" spans="1:9" x14ac:dyDescent="0.25">
      <c r="A12" s="15" t="s">
        <v>17</v>
      </c>
      <c r="B12" s="16" t="s">
        <v>15</v>
      </c>
      <c r="C12" s="18">
        <v>0</v>
      </c>
      <c r="D12" s="18">
        <v>0</v>
      </c>
      <c r="E12" s="18">
        <v>1811.6600000000003</v>
      </c>
      <c r="F12" s="18">
        <v>794.03</v>
      </c>
      <c r="G12" s="19">
        <v>780.52000000000021</v>
      </c>
      <c r="H12" s="18">
        <v>427.21999999999997</v>
      </c>
      <c r="I12" s="19">
        <v>1179.31</v>
      </c>
    </row>
    <row r="13" spans="1:9" x14ac:dyDescent="0.25">
      <c r="A13" s="15" t="s">
        <v>17</v>
      </c>
      <c r="B13" s="16" t="s">
        <v>16</v>
      </c>
      <c r="C13" s="18">
        <v>0</v>
      </c>
      <c r="D13" s="18">
        <v>0</v>
      </c>
      <c r="E13" s="18">
        <v>4853.07</v>
      </c>
      <c r="F13" s="18">
        <v>2543.2299999999996</v>
      </c>
      <c r="G13" s="19">
        <v>1491.45</v>
      </c>
      <c r="H13" s="18"/>
      <c r="I13" s="19">
        <v>0</v>
      </c>
    </row>
    <row r="14" spans="1:9" x14ac:dyDescent="0.25">
      <c r="A14" s="15" t="s">
        <v>145</v>
      </c>
      <c r="B14" s="16" t="s">
        <v>152</v>
      </c>
      <c r="C14" s="18"/>
      <c r="D14" s="18"/>
      <c r="E14" s="18"/>
      <c r="F14" s="18"/>
      <c r="G14" s="19">
        <v>0</v>
      </c>
      <c r="H14" s="18">
        <v>3049.2</v>
      </c>
      <c r="I14" s="19">
        <v>3049.2</v>
      </c>
    </row>
    <row r="15" spans="1:9" x14ac:dyDescent="0.25">
      <c r="A15" s="15" t="s">
        <v>18</v>
      </c>
      <c r="B15" s="16" t="s">
        <v>2</v>
      </c>
      <c r="C15" s="18">
        <v>0</v>
      </c>
      <c r="D15" s="18">
        <v>0</v>
      </c>
      <c r="E15" s="18">
        <v>2341.7700000000004</v>
      </c>
      <c r="F15" s="18">
        <v>0</v>
      </c>
      <c r="G15" s="19">
        <v>0</v>
      </c>
      <c r="H15" s="18"/>
      <c r="I15" s="19">
        <v>0</v>
      </c>
    </row>
    <row r="16" spans="1:9" x14ac:dyDescent="0.25">
      <c r="A16" s="15" t="s">
        <v>18</v>
      </c>
      <c r="B16" s="16" t="s">
        <v>15</v>
      </c>
      <c r="C16" s="18">
        <v>2602.08</v>
      </c>
      <c r="D16" s="18">
        <v>2004.0600000000002</v>
      </c>
      <c r="E16" s="18">
        <v>1009.53</v>
      </c>
      <c r="F16" s="18">
        <v>0</v>
      </c>
      <c r="G16" s="19">
        <v>0</v>
      </c>
      <c r="H16" s="18"/>
      <c r="I16" s="19">
        <v>0</v>
      </c>
    </row>
    <row r="17" spans="1:9" x14ac:dyDescent="0.25">
      <c r="A17" s="15" t="s">
        <v>18</v>
      </c>
      <c r="B17" s="16" t="s">
        <v>20</v>
      </c>
      <c r="C17" s="18">
        <v>13355.779999999999</v>
      </c>
      <c r="D17" s="18">
        <v>14460.48475</v>
      </c>
      <c r="E17" s="18">
        <v>10497.37</v>
      </c>
      <c r="F17" s="18">
        <v>0</v>
      </c>
      <c r="G17" s="19">
        <v>0</v>
      </c>
      <c r="H17" s="18"/>
      <c r="I17" s="19">
        <v>0</v>
      </c>
    </row>
    <row r="18" spans="1:9" x14ac:dyDescent="0.25">
      <c r="A18" s="15" t="s">
        <v>18</v>
      </c>
      <c r="B18" s="16" t="s">
        <v>21</v>
      </c>
      <c r="C18" s="18">
        <v>646.99</v>
      </c>
      <c r="D18" s="18">
        <v>0</v>
      </c>
      <c r="E18" s="18">
        <v>0</v>
      </c>
      <c r="F18" s="18">
        <v>0</v>
      </c>
      <c r="G18" s="19">
        <v>0</v>
      </c>
      <c r="H18" s="18"/>
      <c r="I18" s="19">
        <v>0</v>
      </c>
    </row>
    <row r="19" spans="1:9" x14ac:dyDescent="0.25">
      <c r="A19" s="15" t="s">
        <v>18</v>
      </c>
      <c r="B19" s="16" t="s">
        <v>24</v>
      </c>
      <c r="C19" s="18">
        <v>816.47</v>
      </c>
      <c r="D19" s="18">
        <v>905.48</v>
      </c>
      <c r="E19" s="18">
        <v>286.28999999999996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25</v>
      </c>
      <c r="B20" s="16" t="s">
        <v>2</v>
      </c>
      <c r="C20" s="18">
        <v>0</v>
      </c>
      <c r="D20" s="18">
        <v>0</v>
      </c>
      <c r="E20" s="18">
        <v>4178.25</v>
      </c>
      <c r="F20" s="18">
        <v>26031.239999999998</v>
      </c>
      <c r="G20" s="19">
        <v>31745.85</v>
      </c>
      <c r="H20" s="18">
        <v>11083.96</v>
      </c>
      <c r="I20" s="19">
        <v>35060.03</v>
      </c>
    </row>
    <row r="21" spans="1:9" x14ac:dyDescent="0.25">
      <c r="A21" s="15" t="s">
        <v>25</v>
      </c>
      <c r="B21" s="16" t="s">
        <v>20</v>
      </c>
      <c r="C21" s="18">
        <v>0</v>
      </c>
      <c r="D21" s="18">
        <v>0</v>
      </c>
      <c r="E21" s="18">
        <v>5275.68</v>
      </c>
      <c r="F21" s="18">
        <v>6364.4000000000005</v>
      </c>
      <c r="G21" s="19">
        <v>3074.4100000000003</v>
      </c>
      <c r="H21" s="18">
        <v>215.95</v>
      </c>
      <c r="I21" s="19">
        <v>1589.97</v>
      </c>
    </row>
    <row r="22" spans="1:9" x14ac:dyDescent="0.25">
      <c r="A22" s="15" t="s">
        <v>25</v>
      </c>
      <c r="B22" s="16" t="s">
        <v>24</v>
      </c>
      <c r="C22" s="18">
        <v>0</v>
      </c>
      <c r="D22" s="18">
        <v>0</v>
      </c>
      <c r="E22" s="18">
        <v>128.88999999999999</v>
      </c>
      <c r="F22" s="18">
        <v>403.03</v>
      </c>
      <c r="G22" s="19">
        <v>362.65999999999997</v>
      </c>
      <c r="H22" s="18">
        <v>26.88</v>
      </c>
      <c r="I22" s="19">
        <v>356.42</v>
      </c>
    </row>
    <row r="23" spans="1:9" x14ac:dyDescent="0.25">
      <c r="A23" s="15" t="s">
        <v>26</v>
      </c>
      <c r="B23" s="16" t="s">
        <v>15</v>
      </c>
      <c r="C23" s="18">
        <v>42894.649999999994</v>
      </c>
      <c r="D23" s="18">
        <v>37479.910000000003</v>
      </c>
      <c r="E23" s="18">
        <v>0</v>
      </c>
      <c r="F23" s="18">
        <v>0</v>
      </c>
      <c r="G23" s="19">
        <v>0</v>
      </c>
      <c r="H23" s="18"/>
      <c r="I23" s="19">
        <v>0</v>
      </c>
    </row>
    <row r="24" spans="1:9" x14ac:dyDescent="0.25">
      <c r="A24" s="15" t="s">
        <v>28</v>
      </c>
      <c r="B24" s="16" t="s">
        <v>2</v>
      </c>
      <c r="C24" s="18">
        <v>0</v>
      </c>
      <c r="D24" s="18">
        <v>0</v>
      </c>
      <c r="E24" s="18">
        <v>28532.68</v>
      </c>
      <c r="F24" s="18">
        <v>63687.600000000006</v>
      </c>
      <c r="G24" s="19">
        <v>70292.02</v>
      </c>
      <c r="H24" s="18">
        <v>28658.500000000004</v>
      </c>
      <c r="I24" s="19">
        <v>88014.91</v>
      </c>
    </row>
    <row r="25" spans="1:9" x14ac:dyDescent="0.25">
      <c r="A25" s="15" t="s">
        <v>28</v>
      </c>
      <c r="B25" s="16" t="s">
        <v>15</v>
      </c>
      <c r="C25" s="18">
        <v>0</v>
      </c>
      <c r="D25" s="18">
        <v>0</v>
      </c>
      <c r="E25" s="18">
        <v>22897.95</v>
      </c>
      <c r="F25" s="18">
        <v>10429.02</v>
      </c>
      <c r="G25" s="19">
        <v>7962.4599999999991</v>
      </c>
      <c r="H25" s="18">
        <v>1025.31</v>
      </c>
      <c r="I25" s="19">
        <v>6968.76</v>
      </c>
    </row>
    <row r="26" spans="1:9" x14ac:dyDescent="0.25">
      <c r="A26" s="15" t="s">
        <v>30</v>
      </c>
      <c r="B26" s="16" t="s">
        <v>15</v>
      </c>
      <c r="C26" s="18">
        <v>5422.85</v>
      </c>
      <c r="D26" s="18">
        <v>964.67</v>
      </c>
      <c r="E26" s="18">
        <v>0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31</v>
      </c>
      <c r="B27" s="16" t="s">
        <v>2</v>
      </c>
      <c r="C27" s="18">
        <v>0</v>
      </c>
      <c r="D27" s="18">
        <v>0</v>
      </c>
      <c r="E27" s="18">
        <v>2437.7599999999998</v>
      </c>
      <c r="F27" s="18">
        <v>3855.0600000000004</v>
      </c>
      <c r="G27" s="19">
        <v>7971.73</v>
      </c>
      <c r="H27" s="18"/>
      <c r="I27" s="19">
        <v>1786.99</v>
      </c>
    </row>
    <row r="28" spans="1:9" x14ac:dyDescent="0.25">
      <c r="A28" s="15" t="s">
        <v>31</v>
      </c>
      <c r="B28" s="16" t="s">
        <v>15</v>
      </c>
      <c r="C28" s="18">
        <v>0</v>
      </c>
      <c r="D28" s="18">
        <v>4654.07</v>
      </c>
      <c r="E28" s="18">
        <v>2933.05</v>
      </c>
      <c r="F28" s="18">
        <v>3848.76</v>
      </c>
      <c r="G28" s="19">
        <v>3547.9199999999996</v>
      </c>
      <c r="H28" s="18"/>
      <c r="I28" s="19">
        <v>1348.15</v>
      </c>
    </row>
    <row r="29" spans="1:9" x14ac:dyDescent="0.25">
      <c r="A29" s="15" t="s">
        <v>146</v>
      </c>
      <c r="B29" s="16" t="s">
        <v>15</v>
      </c>
      <c r="C29" s="18"/>
      <c r="D29" s="18"/>
      <c r="E29" s="18"/>
      <c r="F29" s="18"/>
      <c r="G29" s="19">
        <v>0</v>
      </c>
      <c r="H29" s="18">
        <v>104.26</v>
      </c>
      <c r="I29" s="19">
        <v>1227.99</v>
      </c>
    </row>
    <row r="30" spans="1:9" x14ac:dyDescent="0.25">
      <c r="A30" s="15" t="s">
        <v>146</v>
      </c>
      <c r="B30" s="16" t="s">
        <v>116</v>
      </c>
      <c r="C30" s="18"/>
      <c r="D30" s="18"/>
      <c r="E30" s="18"/>
      <c r="F30" s="18"/>
      <c r="G30" s="19">
        <v>0</v>
      </c>
      <c r="H30" s="18">
        <v>2636.3100000000004</v>
      </c>
      <c r="I30" s="19">
        <v>6639.85</v>
      </c>
    </row>
    <row r="31" spans="1:9" x14ac:dyDescent="0.25">
      <c r="A31" s="15" t="s">
        <v>32</v>
      </c>
      <c r="B31" s="16" t="s">
        <v>2</v>
      </c>
      <c r="C31" s="18">
        <v>0</v>
      </c>
      <c r="D31" s="18">
        <v>0</v>
      </c>
      <c r="E31" s="18">
        <v>38359.35</v>
      </c>
      <c r="F31" s="18">
        <v>21713.57</v>
      </c>
      <c r="G31" s="19">
        <v>0</v>
      </c>
      <c r="H31" s="18"/>
      <c r="I31" s="19">
        <v>0</v>
      </c>
    </row>
    <row r="32" spans="1:9" x14ac:dyDescent="0.25">
      <c r="A32" s="15" t="s">
        <v>32</v>
      </c>
      <c r="B32" s="16" t="s">
        <v>15</v>
      </c>
      <c r="C32" s="18">
        <v>41336.26</v>
      </c>
      <c r="D32" s="18">
        <v>33820.57</v>
      </c>
      <c r="E32" s="18">
        <v>9573.77</v>
      </c>
      <c r="F32" s="18">
        <v>691.78000000000009</v>
      </c>
      <c r="G32" s="19">
        <v>0</v>
      </c>
      <c r="H32" s="18"/>
      <c r="I32" s="19">
        <v>0</v>
      </c>
    </row>
    <row r="33" spans="1:9" x14ac:dyDescent="0.25">
      <c r="A33" s="15" t="s">
        <v>32</v>
      </c>
      <c r="B33" s="16" t="s">
        <v>33</v>
      </c>
      <c r="C33" s="18">
        <v>1976</v>
      </c>
      <c r="D33" s="18">
        <v>1994</v>
      </c>
      <c r="E33" s="18">
        <v>645</v>
      </c>
      <c r="F33" s="18">
        <v>0</v>
      </c>
      <c r="G33" s="19">
        <v>0</v>
      </c>
      <c r="H33" s="18"/>
      <c r="I33" s="19">
        <v>0</v>
      </c>
    </row>
    <row r="34" spans="1:9" x14ac:dyDescent="0.25">
      <c r="A34" s="15" t="s">
        <v>34</v>
      </c>
      <c r="B34" s="16" t="s">
        <v>2</v>
      </c>
      <c r="C34" s="18">
        <v>0</v>
      </c>
      <c r="D34" s="18">
        <v>0</v>
      </c>
      <c r="E34" s="18">
        <v>0</v>
      </c>
      <c r="F34" s="18">
        <v>67942.670000000013</v>
      </c>
      <c r="G34" s="19">
        <v>88780.07</v>
      </c>
      <c r="H34" s="18">
        <v>31658.329999999994</v>
      </c>
      <c r="I34" s="19">
        <v>99539.53</v>
      </c>
    </row>
    <row r="35" spans="1:9" x14ac:dyDescent="0.25">
      <c r="A35" s="15" t="s">
        <v>34</v>
      </c>
      <c r="B35" s="16" t="s">
        <v>15</v>
      </c>
      <c r="C35" s="18">
        <v>0</v>
      </c>
      <c r="D35" s="18">
        <v>0</v>
      </c>
      <c r="E35" s="18">
        <v>0</v>
      </c>
      <c r="F35" s="18">
        <v>3625.17</v>
      </c>
      <c r="G35" s="19">
        <v>6904.63</v>
      </c>
      <c r="H35" s="18">
        <v>2238.9400000000005</v>
      </c>
      <c r="I35" s="19">
        <v>8612.5500000000011</v>
      </c>
    </row>
    <row r="36" spans="1:9" x14ac:dyDescent="0.25">
      <c r="A36" s="15" t="s">
        <v>35</v>
      </c>
      <c r="B36" s="16" t="s">
        <v>14</v>
      </c>
      <c r="C36" s="18">
        <v>0</v>
      </c>
      <c r="D36" s="18">
        <v>0</v>
      </c>
      <c r="E36" s="18">
        <v>5941.380000000001</v>
      </c>
      <c r="F36" s="18">
        <v>0</v>
      </c>
      <c r="G36" s="19">
        <v>0</v>
      </c>
      <c r="H36" s="18"/>
      <c r="I36" s="19">
        <v>0</v>
      </c>
    </row>
    <row r="37" spans="1:9" x14ac:dyDescent="0.25">
      <c r="A37" s="15" t="s">
        <v>35</v>
      </c>
      <c r="B37" s="16" t="s">
        <v>96</v>
      </c>
      <c r="C37" s="18">
        <v>7767.3799999999992</v>
      </c>
      <c r="D37" s="18">
        <v>10111.42</v>
      </c>
      <c r="E37" s="18">
        <v>3362.2400000000002</v>
      </c>
      <c r="F37" s="18">
        <v>0</v>
      </c>
      <c r="G37" s="19">
        <v>0</v>
      </c>
      <c r="H37" s="18"/>
      <c r="I37" s="19">
        <v>0</v>
      </c>
    </row>
    <row r="38" spans="1:9" x14ac:dyDescent="0.25">
      <c r="A38" s="15" t="s">
        <v>35</v>
      </c>
      <c r="B38" s="16" t="s">
        <v>36</v>
      </c>
      <c r="C38" s="18">
        <v>20592.400000000001</v>
      </c>
      <c r="D38" s="18">
        <v>31052.550000000003</v>
      </c>
      <c r="E38" s="18">
        <v>24574.46</v>
      </c>
      <c r="F38" s="18">
        <v>0</v>
      </c>
      <c r="G38" s="19">
        <v>0</v>
      </c>
      <c r="H38" s="18"/>
      <c r="I38" s="19">
        <v>0</v>
      </c>
    </row>
    <row r="39" spans="1:9" x14ac:dyDescent="0.25">
      <c r="A39" s="15" t="s">
        <v>38</v>
      </c>
      <c r="B39" s="16" t="s">
        <v>14</v>
      </c>
      <c r="C39" s="18">
        <v>0</v>
      </c>
      <c r="D39" s="18">
        <v>0</v>
      </c>
      <c r="E39" s="18">
        <v>6326.67</v>
      </c>
      <c r="F39" s="18">
        <v>22727.279999999999</v>
      </c>
      <c r="G39" s="19">
        <v>20536.190000000002</v>
      </c>
      <c r="H39" s="18">
        <v>6939.4000000000015</v>
      </c>
      <c r="I39" s="19">
        <v>25417.090000000004</v>
      </c>
    </row>
    <row r="40" spans="1:9" x14ac:dyDescent="0.25">
      <c r="A40" s="15" t="s">
        <v>38</v>
      </c>
      <c r="B40" s="16" t="s">
        <v>36</v>
      </c>
      <c r="C40" s="18">
        <v>0</v>
      </c>
      <c r="D40" s="18">
        <v>0</v>
      </c>
      <c r="E40" s="18">
        <v>9826.06</v>
      </c>
      <c r="F40" s="18">
        <v>35166.6</v>
      </c>
      <c r="G40" s="19">
        <v>33864.92</v>
      </c>
      <c r="H40" s="18">
        <v>9613.0799999999981</v>
      </c>
      <c r="I40" s="19">
        <v>30322.389999999996</v>
      </c>
    </row>
    <row r="41" spans="1:9" x14ac:dyDescent="0.25">
      <c r="A41" s="15" t="s">
        <v>39</v>
      </c>
      <c r="B41" s="16" t="s">
        <v>42</v>
      </c>
      <c r="C41" s="18">
        <v>0</v>
      </c>
      <c r="D41" s="18">
        <v>39.599999999999994</v>
      </c>
      <c r="E41" s="18">
        <v>0</v>
      </c>
      <c r="F41" s="18">
        <v>0</v>
      </c>
      <c r="G41" s="19">
        <v>0</v>
      </c>
      <c r="H41" s="18"/>
      <c r="I41" s="19">
        <v>0</v>
      </c>
    </row>
    <row r="42" spans="1:9" x14ac:dyDescent="0.25">
      <c r="A42" s="15" t="s">
        <v>39</v>
      </c>
      <c r="B42" s="16" t="s">
        <v>67</v>
      </c>
      <c r="C42" s="18">
        <v>12922.25</v>
      </c>
      <c r="D42" s="18">
        <v>16844.46</v>
      </c>
      <c r="E42" s="18">
        <v>0</v>
      </c>
      <c r="F42" s="18">
        <v>0</v>
      </c>
      <c r="G42" s="19">
        <v>0</v>
      </c>
      <c r="H42" s="18"/>
      <c r="I42" s="19">
        <v>0</v>
      </c>
    </row>
    <row r="43" spans="1:9" x14ac:dyDescent="0.25">
      <c r="A43" s="15" t="s">
        <v>39</v>
      </c>
      <c r="B43" s="16" t="s">
        <v>99</v>
      </c>
      <c r="C43" s="18">
        <v>13299.91</v>
      </c>
      <c r="D43" s="18">
        <v>3479.51</v>
      </c>
      <c r="E43" s="18">
        <v>0</v>
      </c>
      <c r="F43" s="18">
        <v>0</v>
      </c>
      <c r="G43" s="19">
        <v>0</v>
      </c>
      <c r="H43" s="18"/>
      <c r="I43" s="19">
        <v>0</v>
      </c>
    </row>
    <row r="44" spans="1:9" x14ac:dyDescent="0.25">
      <c r="A44" s="15" t="s">
        <v>143</v>
      </c>
      <c r="B44" s="16" t="s">
        <v>67</v>
      </c>
      <c r="C44" s="18"/>
      <c r="D44" s="18"/>
      <c r="E44" s="18"/>
      <c r="F44" s="18"/>
      <c r="G44" s="19">
        <v>0</v>
      </c>
      <c r="H44" s="18">
        <v>2952.5</v>
      </c>
      <c r="I44" s="19">
        <v>8163.5</v>
      </c>
    </row>
    <row r="45" spans="1:9" x14ac:dyDescent="0.25">
      <c r="A45" s="15" t="s">
        <v>41</v>
      </c>
      <c r="B45" s="16" t="s">
        <v>42</v>
      </c>
      <c r="C45" s="18">
        <v>0</v>
      </c>
      <c r="D45" s="18">
        <v>66</v>
      </c>
      <c r="E45" s="18">
        <v>68</v>
      </c>
      <c r="F45" s="18">
        <v>0</v>
      </c>
      <c r="G45" s="19">
        <v>24.2</v>
      </c>
      <c r="H45" s="18"/>
      <c r="I45" s="19">
        <v>0</v>
      </c>
    </row>
    <row r="46" spans="1:9" x14ac:dyDescent="0.25">
      <c r="A46" s="15" t="s">
        <v>41</v>
      </c>
      <c r="B46" s="16" t="s">
        <v>67</v>
      </c>
      <c r="C46" s="18">
        <v>0</v>
      </c>
      <c r="D46" s="18">
        <v>14718.130000000001</v>
      </c>
      <c r="E46" s="18">
        <v>13980.449999999999</v>
      </c>
      <c r="F46" s="18">
        <v>13782.95</v>
      </c>
      <c r="G46" s="19">
        <v>12199</v>
      </c>
      <c r="H46" s="18"/>
      <c r="I46" s="19">
        <v>2121</v>
      </c>
    </row>
    <row r="47" spans="1:9" x14ac:dyDescent="0.25">
      <c r="A47" s="15" t="s">
        <v>43</v>
      </c>
      <c r="B47" s="16" t="s">
        <v>164</v>
      </c>
      <c r="C47" s="18">
        <v>2351</v>
      </c>
      <c r="D47" s="18">
        <v>54</v>
      </c>
      <c r="E47" s="18">
        <v>0</v>
      </c>
      <c r="F47" s="18">
        <v>0</v>
      </c>
      <c r="G47" s="19">
        <v>0</v>
      </c>
      <c r="H47" s="18"/>
      <c r="I47" s="19">
        <v>0</v>
      </c>
    </row>
    <row r="48" spans="1:9" x14ac:dyDescent="0.25">
      <c r="A48" s="15" t="s">
        <v>45</v>
      </c>
      <c r="B48" s="16" t="s">
        <v>2</v>
      </c>
      <c r="C48" s="18">
        <v>0</v>
      </c>
      <c r="D48" s="18">
        <v>0</v>
      </c>
      <c r="E48" s="18">
        <v>1835.93</v>
      </c>
      <c r="F48" s="18">
        <v>2489.0299999999997</v>
      </c>
      <c r="G48" s="19">
        <v>1510.85</v>
      </c>
      <c r="H48" s="18"/>
      <c r="I48" s="19">
        <v>0</v>
      </c>
    </row>
    <row r="49" spans="1:9" x14ac:dyDescent="0.25">
      <c r="A49" s="15" t="s">
        <v>45</v>
      </c>
      <c r="B49" s="16" t="s">
        <v>15</v>
      </c>
      <c r="C49" s="18">
        <v>1465.4099999999999</v>
      </c>
      <c r="D49" s="18">
        <v>6387.1299999999992</v>
      </c>
      <c r="E49" s="18">
        <v>2689.79</v>
      </c>
      <c r="F49" s="18">
        <v>626.62</v>
      </c>
      <c r="G49" s="19">
        <v>630.38</v>
      </c>
      <c r="H49" s="18"/>
      <c r="I49" s="19">
        <v>0</v>
      </c>
    </row>
    <row r="50" spans="1:9" x14ac:dyDescent="0.25">
      <c r="A50" s="15" t="s">
        <v>47</v>
      </c>
      <c r="B50" s="16" t="s">
        <v>2</v>
      </c>
      <c r="C50" s="18"/>
      <c r="D50" s="18"/>
      <c r="E50" s="18"/>
      <c r="F50" s="18">
        <v>0</v>
      </c>
      <c r="G50" s="19">
        <v>268.10000000000002</v>
      </c>
      <c r="H50" s="18">
        <v>275.95</v>
      </c>
      <c r="I50" s="19">
        <v>586.73</v>
      </c>
    </row>
    <row r="51" spans="1:9" x14ac:dyDescent="0.25">
      <c r="A51" s="15" t="s">
        <v>47</v>
      </c>
      <c r="B51" s="16" t="s">
        <v>15</v>
      </c>
      <c r="C51" s="18"/>
      <c r="D51" s="18"/>
      <c r="E51" s="18"/>
      <c r="F51" s="18"/>
      <c r="G51" s="19">
        <v>0</v>
      </c>
      <c r="H51" s="18">
        <v>35.89</v>
      </c>
      <c r="I51" s="19">
        <v>518.29</v>
      </c>
    </row>
    <row r="52" spans="1:9" x14ac:dyDescent="0.25">
      <c r="A52" s="15" t="s">
        <v>48</v>
      </c>
      <c r="B52" s="16" t="s">
        <v>113</v>
      </c>
      <c r="C52" s="18">
        <v>15361.799932499998</v>
      </c>
      <c r="D52" s="18">
        <v>11079.919938399999</v>
      </c>
      <c r="E52" s="18">
        <v>23021.330022509999</v>
      </c>
      <c r="F52" s="18">
        <v>2693.2499871</v>
      </c>
      <c r="G52" s="19">
        <v>0</v>
      </c>
      <c r="H52" s="18"/>
      <c r="I52" s="19">
        <v>0</v>
      </c>
    </row>
    <row r="53" spans="1:9" x14ac:dyDescent="0.25">
      <c r="A53" s="15" t="s">
        <v>48</v>
      </c>
      <c r="B53" s="16" t="s">
        <v>33</v>
      </c>
      <c r="C53" s="18">
        <v>499</v>
      </c>
      <c r="D53" s="18">
        <v>376</v>
      </c>
      <c r="E53" s="18">
        <v>23</v>
      </c>
      <c r="F53" s="18">
        <v>0</v>
      </c>
      <c r="G53" s="19">
        <v>0</v>
      </c>
      <c r="H53" s="18"/>
      <c r="I53" s="19">
        <v>0</v>
      </c>
    </row>
    <row r="54" spans="1:9" x14ac:dyDescent="0.25">
      <c r="A54" s="15" t="s">
        <v>50</v>
      </c>
      <c r="B54" s="16" t="s">
        <v>51</v>
      </c>
      <c r="C54" s="18">
        <v>44778.17</v>
      </c>
      <c r="D54" s="18">
        <v>10074.069999999996</v>
      </c>
      <c r="E54" s="18">
        <v>0</v>
      </c>
      <c r="F54" s="18">
        <v>0</v>
      </c>
      <c r="G54" s="19">
        <v>0</v>
      </c>
      <c r="H54" s="18"/>
      <c r="I54" s="19">
        <v>0</v>
      </c>
    </row>
    <row r="55" spans="1:9" x14ac:dyDescent="0.25">
      <c r="A55" s="15" t="s">
        <v>50</v>
      </c>
      <c r="B55" s="16" t="s">
        <v>69</v>
      </c>
      <c r="C55" s="18">
        <v>4359.8999999999996</v>
      </c>
      <c r="D55" s="18">
        <v>0</v>
      </c>
      <c r="E55" s="18">
        <v>0</v>
      </c>
      <c r="F55" s="18">
        <v>0</v>
      </c>
      <c r="G55" s="19">
        <v>0</v>
      </c>
      <c r="H55" s="18"/>
      <c r="I55" s="19">
        <v>0</v>
      </c>
    </row>
    <row r="56" spans="1:9" x14ac:dyDescent="0.25">
      <c r="A56" s="15" t="s">
        <v>52</v>
      </c>
      <c r="B56" s="16" t="s">
        <v>51</v>
      </c>
      <c r="C56" s="18">
        <v>0</v>
      </c>
      <c r="D56" s="18">
        <v>43222.13999999997</v>
      </c>
      <c r="E56" s="18">
        <v>50062.939999999995</v>
      </c>
      <c r="F56" s="18">
        <v>55547</v>
      </c>
      <c r="G56" s="19">
        <v>65285</v>
      </c>
      <c r="H56" s="18"/>
      <c r="I56" s="19">
        <v>16349.590048849583</v>
      </c>
    </row>
    <row r="57" spans="1:9" x14ac:dyDescent="0.25">
      <c r="A57" s="15" t="s">
        <v>52</v>
      </c>
      <c r="B57" s="16" t="s">
        <v>104</v>
      </c>
      <c r="C57" s="18"/>
      <c r="D57" s="18"/>
      <c r="E57" s="18"/>
      <c r="F57" s="18">
        <v>0</v>
      </c>
      <c r="G57" s="19">
        <v>6103.75</v>
      </c>
      <c r="H57" s="18"/>
      <c r="I57" s="19">
        <v>790.31999999999994</v>
      </c>
    </row>
    <row r="58" spans="1:9" x14ac:dyDescent="0.25">
      <c r="A58" s="15" t="s">
        <v>144</v>
      </c>
      <c r="B58" s="16" t="s">
        <v>51</v>
      </c>
      <c r="C58" s="18"/>
      <c r="D58" s="18"/>
      <c r="E58" s="18"/>
      <c r="F58" s="18"/>
      <c r="G58" s="19">
        <v>0</v>
      </c>
      <c r="H58" s="18">
        <v>31768</v>
      </c>
      <c r="I58" s="19">
        <v>74332.059991240501</v>
      </c>
    </row>
    <row r="59" spans="1:9" x14ac:dyDescent="0.25">
      <c r="A59" s="15" t="s">
        <v>144</v>
      </c>
      <c r="B59" s="16" t="s">
        <v>104</v>
      </c>
      <c r="C59" s="18"/>
      <c r="D59" s="18"/>
      <c r="E59" s="18"/>
      <c r="F59" s="18"/>
      <c r="G59" s="19">
        <v>0</v>
      </c>
      <c r="H59" s="18">
        <v>2239.44</v>
      </c>
      <c r="I59" s="19">
        <v>7930.0500000000011</v>
      </c>
    </row>
    <row r="60" spans="1:9" x14ac:dyDescent="0.25">
      <c r="A60" s="15" t="s">
        <v>54</v>
      </c>
      <c r="B60" s="16" t="s">
        <v>57</v>
      </c>
      <c r="C60" s="18">
        <v>20064</v>
      </c>
      <c r="D60" s="18">
        <v>4852</v>
      </c>
      <c r="E60" s="18">
        <v>0</v>
      </c>
      <c r="F60" s="18">
        <v>0</v>
      </c>
      <c r="G60" s="19">
        <v>0</v>
      </c>
      <c r="H60" s="18"/>
      <c r="I60" s="19">
        <v>0</v>
      </c>
    </row>
    <row r="61" spans="1:9" x14ac:dyDescent="0.25">
      <c r="A61" s="15" t="s">
        <v>56</v>
      </c>
      <c r="B61" s="16" t="s">
        <v>14</v>
      </c>
      <c r="C61" s="18">
        <v>0</v>
      </c>
      <c r="D61" s="18">
        <v>0</v>
      </c>
      <c r="E61" s="18">
        <v>3334.4300000000003</v>
      </c>
      <c r="F61" s="18">
        <v>12467.4</v>
      </c>
      <c r="G61" s="19">
        <v>9490.23</v>
      </c>
      <c r="H61" s="18"/>
      <c r="I61" s="19">
        <v>3100.6100000000006</v>
      </c>
    </row>
    <row r="62" spans="1:9" x14ac:dyDescent="0.25">
      <c r="A62" s="15" t="s">
        <v>56</v>
      </c>
      <c r="B62" s="16" t="s">
        <v>2</v>
      </c>
      <c r="C62" s="18">
        <v>0</v>
      </c>
      <c r="D62" s="18">
        <v>0</v>
      </c>
      <c r="E62" s="18">
        <v>8756.6500000000015</v>
      </c>
      <c r="F62" s="18">
        <v>16502.479999999996</v>
      </c>
      <c r="G62" s="19">
        <v>30944.45</v>
      </c>
      <c r="H62" s="18"/>
      <c r="I62" s="19">
        <v>21264.79</v>
      </c>
    </row>
    <row r="63" spans="1:9" x14ac:dyDescent="0.25">
      <c r="A63" s="15" t="s">
        <v>56</v>
      </c>
      <c r="B63" s="16" t="s">
        <v>55</v>
      </c>
      <c r="C63" s="18">
        <v>0</v>
      </c>
      <c r="D63" s="18">
        <v>0</v>
      </c>
      <c r="E63" s="18">
        <v>2304.98</v>
      </c>
      <c r="F63" s="18">
        <v>0</v>
      </c>
      <c r="G63" s="19">
        <v>0</v>
      </c>
      <c r="H63" s="18"/>
      <c r="I63" s="19">
        <v>0</v>
      </c>
    </row>
    <row r="64" spans="1:9" x14ac:dyDescent="0.25">
      <c r="A64" s="15" t="s">
        <v>56</v>
      </c>
      <c r="B64" s="16" t="s">
        <v>57</v>
      </c>
      <c r="C64" s="18">
        <v>0</v>
      </c>
      <c r="D64" s="18">
        <v>9946</v>
      </c>
      <c r="E64" s="18">
        <v>12777</v>
      </c>
      <c r="F64" s="18">
        <v>9135</v>
      </c>
      <c r="G64" s="19">
        <v>6643</v>
      </c>
      <c r="H64" s="18"/>
      <c r="I64" s="19">
        <v>0</v>
      </c>
    </row>
    <row r="65" spans="1:9" x14ac:dyDescent="0.25">
      <c r="A65" s="15" t="s">
        <v>155</v>
      </c>
      <c r="B65" s="16" t="s">
        <v>14</v>
      </c>
      <c r="C65" s="18"/>
      <c r="D65" s="18"/>
      <c r="E65" s="18"/>
      <c r="F65" s="18"/>
      <c r="G65" s="19">
        <v>0</v>
      </c>
      <c r="H65" s="18">
        <v>3127.04</v>
      </c>
      <c r="I65" s="19">
        <v>6294.71</v>
      </c>
    </row>
    <row r="66" spans="1:9" x14ac:dyDescent="0.25">
      <c r="A66" s="15" t="s">
        <v>155</v>
      </c>
      <c r="B66" s="16" t="s">
        <v>2</v>
      </c>
      <c r="C66" s="18"/>
      <c r="D66" s="18"/>
      <c r="E66" s="18"/>
      <c r="F66" s="18"/>
      <c r="G66" s="19">
        <v>0</v>
      </c>
      <c r="H66" s="18">
        <v>12989.510000000002</v>
      </c>
      <c r="I66" s="19">
        <v>26501.320000000003</v>
      </c>
    </row>
    <row r="67" spans="1:9" x14ac:dyDescent="0.25">
      <c r="A67" s="15" t="s">
        <v>155</v>
      </c>
      <c r="B67" s="16" t="s">
        <v>15</v>
      </c>
      <c r="C67" s="18"/>
      <c r="D67" s="18"/>
      <c r="E67" s="18"/>
      <c r="F67" s="18"/>
      <c r="G67" s="19">
        <v>0</v>
      </c>
      <c r="H67" s="18">
        <v>361.15999999999997</v>
      </c>
      <c r="I67" s="19">
        <v>662.88</v>
      </c>
    </row>
    <row r="68" spans="1:9" x14ac:dyDescent="0.25">
      <c r="A68" s="15" t="s">
        <v>59</v>
      </c>
      <c r="B68" s="16" t="s">
        <v>71</v>
      </c>
      <c r="C68" s="18">
        <v>0</v>
      </c>
      <c r="D68" s="18">
        <v>0</v>
      </c>
      <c r="E68" s="18">
        <v>0</v>
      </c>
      <c r="F68" s="18">
        <v>3637.5600000000004</v>
      </c>
      <c r="G68" s="19">
        <v>0</v>
      </c>
      <c r="H68" s="18"/>
      <c r="I68" s="19">
        <v>0</v>
      </c>
    </row>
    <row r="69" spans="1:9" ht="15.75" thickBot="1" x14ac:dyDescent="0.3">
      <c r="A69" s="30" t="s">
        <v>72</v>
      </c>
      <c r="B69" s="31" t="s">
        <v>114</v>
      </c>
      <c r="C69" s="33"/>
      <c r="D69" s="33"/>
      <c r="E69" s="33">
        <v>0</v>
      </c>
      <c r="F69" s="33">
        <v>30432.940000000002</v>
      </c>
      <c r="G69" s="34">
        <v>109604.16666666667</v>
      </c>
      <c r="H69" s="33">
        <v>38806.25</v>
      </c>
      <c r="I69" s="34">
        <v>144777.14000000001</v>
      </c>
    </row>
    <row r="70" spans="1:9" x14ac:dyDescent="0.25">
      <c r="A70" s="35"/>
      <c r="B70" s="36" t="s">
        <v>0</v>
      </c>
      <c r="C70" s="37">
        <f>SUMIF($A$1:$A$69,$B70,C$1:C$69)</f>
        <v>0</v>
      </c>
      <c r="D70" s="37">
        <f>SUMIF($A$1:$A$69,$B70,D$1:D$69)</f>
        <v>0</v>
      </c>
      <c r="E70" s="37">
        <f>SUMIF($A$1:$A$69,$B70,E$1:E$69)</f>
        <v>6.0000000000000005E-2</v>
      </c>
      <c r="F70" s="37">
        <f>SUMIF($A$1:$A$69,$B70,F$1:F$69)</f>
        <v>0</v>
      </c>
      <c r="G70" s="38">
        <f>SUMIF($A$1:$A$69,$B70,G$1:G$69)</f>
        <v>0</v>
      </c>
      <c r="H70" s="39">
        <f>SUMIF($A$1:$A$69,$B70,H$1:H$69)</f>
        <v>0</v>
      </c>
      <c r="I70" s="38">
        <f>SUMIF($A$1:$A$69,$B70,I$1:I$69)</f>
        <v>0</v>
      </c>
    </row>
    <row r="71" spans="1:9" x14ac:dyDescent="0.25">
      <c r="A71" s="24"/>
      <c r="B71" s="23" t="s">
        <v>7</v>
      </c>
      <c r="C71" s="20">
        <f>SUMIF($A$1:$A$69,$B71,C$1:C$69)</f>
        <v>0</v>
      </c>
      <c r="D71" s="20">
        <f>SUMIF($A$1:$A$69,$B71,D$1:D$69)</f>
        <v>0</v>
      </c>
      <c r="E71" s="20">
        <f>SUMIF($A$1:$A$69,$B71,E$1:E$69)</f>
        <v>0</v>
      </c>
      <c r="F71" s="20">
        <f>SUMIF($A$1:$A$69,$B71,F$1:F$69)</f>
        <v>4407.76</v>
      </c>
      <c r="G71" s="21">
        <f>SUMIF($A$1:$A$69,$B71,G$1:G$69)</f>
        <v>105.67</v>
      </c>
      <c r="H71" s="22">
        <f>SUMIF($A$1:$A$69,$B71,H$1:H$69)</f>
        <v>0</v>
      </c>
      <c r="I71" s="21">
        <f>SUMIF($A$1:$A$69,$B71,I$1:I$69)</f>
        <v>8599.57</v>
      </c>
    </row>
    <row r="72" spans="1:9" x14ac:dyDescent="0.25">
      <c r="A72" s="24"/>
      <c r="B72" s="23" t="s">
        <v>8</v>
      </c>
      <c r="C72" s="20">
        <f>SUMIF($A$1:$A$69,$B72,C$1:C$69)</f>
        <v>0</v>
      </c>
      <c r="D72" s="20">
        <f>SUMIF($A$1:$A$69,$B72,D$1:D$69)</f>
        <v>0</v>
      </c>
      <c r="E72" s="20">
        <f>SUMIF($A$1:$A$69,$B72,E$1:E$69)</f>
        <v>286.29999999999978</v>
      </c>
      <c r="F72" s="20">
        <f>SUMIF($A$1:$A$69,$B72,F$1:F$69)</f>
        <v>3696.1900000000005</v>
      </c>
      <c r="G72" s="21">
        <f>SUMIF($A$1:$A$69,$B72,G$1:G$69)</f>
        <v>0</v>
      </c>
      <c r="H72" s="22">
        <f>SUMIF($A$1:$A$69,$B72,H$1:H$69)</f>
        <v>0</v>
      </c>
      <c r="I72" s="21">
        <f>SUMIF($A$1:$A$69,$B72,I$1:I$69)</f>
        <v>0</v>
      </c>
    </row>
    <row r="73" spans="1:9" x14ac:dyDescent="0.25">
      <c r="A73" s="24"/>
      <c r="B73" s="23" t="s">
        <v>154</v>
      </c>
      <c r="C73" s="20">
        <f>SUMIF($A$1:$A$69,$B73,C$1:C$69)</f>
        <v>0</v>
      </c>
      <c r="D73" s="20">
        <f>SUMIF($A$1:$A$69,$B73,D$1:D$69)</f>
        <v>0</v>
      </c>
      <c r="E73" s="20">
        <f>SUMIF($A$1:$A$69,$B73,E$1:E$69)</f>
        <v>0</v>
      </c>
      <c r="F73" s="20">
        <f>SUMIF($A$1:$A$69,$B73,F$1:F$69)</f>
        <v>0</v>
      </c>
      <c r="G73" s="21">
        <f>SUMIF($A$1:$A$69,$B73,G$1:G$69)</f>
        <v>0</v>
      </c>
      <c r="H73" s="22">
        <f>SUMIF($A$1:$A$69,$B73,H$1:H$69)</f>
        <v>0</v>
      </c>
      <c r="I73" s="21">
        <f>SUMIF($A$1:$A$69,$B73,I$1:I$69)</f>
        <v>946.57</v>
      </c>
    </row>
    <row r="74" spans="1:9" x14ac:dyDescent="0.25">
      <c r="A74" s="24"/>
      <c r="B74" s="23" t="s">
        <v>13</v>
      </c>
      <c r="C74" s="20">
        <f>SUMIF($A$1:$A$69,$B74,C$1:C$69)</f>
        <v>31822.910000000003</v>
      </c>
      <c r="D74" s="20">
        <f>SUMIF($A$1:$A$69,$B74,D$1:D$69)</f>
        <v>42409.59</v>
      </c>
      <c r="E74" s="20">
        <f>SUMIF($A$1:$A$69,$B74,E$1:E$69)</f>
        <v>19859.239999999998</v>
      </c>
      <c r="F74" s="20">
        <f>SUMIF($A$1:$A$69,$B74,F$1:F$69)</f>
        <v>0</v>
      </c>
      <c r="G74" s="21">
        <f>SUMIF($A$1:$A$69,$B74,G$1:G$69)</f>
        <v>0</v>
      </c>
      <c r="H74" s="22">
        <f>SUMIF($A$1:$A$69,$B74,H$1:H$69)</f>
        <v>0</v>
      </c>
      <c r="I74" s="21">
        <f>SUMIF($A$1:$A$69,$B74,I$1:I$69)</f>
        <v>0</v>
      </c>
    </row>
    <row r="75" spans="1:9" x14ac:dyDescent="0.25">
      <c r="A75" s="24"/>
      <c r="B75" s="23" t="s">
        <v>17</v>
      </c>
      <c r="C75" s="20">
        <f>SUMIF($A$1:$A$69,$B75,C$1:C$69)</f>
        <v>0</v>
      </c>
      <c r="D75" s="20">
        <f>SUMIF($A$1:$A$69,$B75,D$1:D$69)</f>
        <v>0</v>
      </c>
      <c r="E75" s="20">
        <f>SUMIF($A$1:$A$69,$B75,E$1:E$69)</f>
        <v>9041.09</v>
      </c>
      <c r="F75" s="20">
        <f>SUMIF($A$1:$A$69,$B75,F$1:F$69)</f>
        <v>11372.529999999999</v>
      </c>
      <c r="G75" s="21">
        <f>SUMIF($A$1:$A$69,$B75,G$1:G$69)</f>
        <v>12115.29</v>
      </c>
      <c r="H75" s="22">
        <f>SUMIF($A$1:$A$69,$B75,H$1:H$69)</f>
        <v>4163.1299999999992</v>
      </c>
      <c r="I75" s="21">
        <f>SUMIF($A$1:$A$69,$B75,I$1:I$69)</f>
        <v>14778.959999999997</v>
      </c>
    </row>
    <row r="76" spans="1:9" x14ac:dyDescent="0.25">
      <c r="A76" s="24"/>
      <c r="B76" s="23" t="s">
        <v>145</v>
      </c>
      <c r="C76" s="20">
        <f>SUMIF($A$1:$A$69,$B76,C$1:C$69)</f>
        <v>0</v>
      </c>
      <c r="D76" s="20">
        <f>SUMIF($A$1:$A$69,$B76,D$1:D$69)</f>
        <v>0</v>
      </c>
      <c r="E76" s="20">
        <f>SUMIF($A$1:$A$69,$B76,E$1:E$69)</f>
        <v>0</v>
      </c>
      <c r="F76" s="20">
        <f>SUMIF($A$1:$A$69,$B76,F$1:F$69)</f>
        <v>0</v>
      </c>
      <c r="G76" s="21">
        <f>SUMIF($A$1:$A$69,$B76,G$1:G$69)</f>
        <v>0</v>
      </c>
      <c r="H76" s="22">
        <f>SUMIF($A$1:$A$69,$B76,H$1:H$69)</f>
        <v>3049.2</v>
      </c>
      <c r="I76" s="21">
        <f>SUMIF($A$1:$A$69,$B76,I$1:I$69)</f>
        <v>3049.2</v>
      </c>
    </row>
    <row r="77" spans="1:9" x14ac:dyDescent="0.25">
      <c r="A77" s="24"/>
      <c r="B77" s="23" t="s">
        <v>18</v>
      </c>
      <c r="C77" s="20">
        <f>SUMIF($A$1:$A$69,$B77,C$1:C$69)</f>
        <v>17421.32</v>
      </c>
      <c r="D77" s="20">
        <f>SUMIF($A$1:$A$69,$B77,D$1:D$69)</f>
        <v>17370.02475</v>
      </c>
      <c r="E77" s="20">
        <f>SUMIF($A$1:$A$69,$B77,E$1:E$69)</f>
        <v>14134.960000000003</v>
      </c>
      <c r="F77" s="20">
        <f>SUMIF($A$1:$A$69,$B77,F$1:F$69)</f>
        <v>0</v>
      </c>
      <c r="G77" s="21">
        <f>SUMIF($A$1:$A$69,$B77,G$1:G$69)</f>
        <v>0</v>
      </c>
      <c r="H77" s="22">
        <f>SUMIF($A$1:$A$69,$B77,H$1:H$69)</f>
        <v>0</v>
      </c>
      <c r="I77" s="21">
        <f>SUMIF($A$1:$A$69,$B77,I$1:I$69)</f>
        <v>0</v>
      </c>
    </row>
    <row r="78" spans="1:9" x14ac:dyDescent="0.25">
      <c r="A78" s="24"/>
      <c r="B78" s="23" t="s">
        <v>25</v>
      </c>
      <c r="C78" s="20">
        <f>SUMIF($A$1:$A$69,$B78,C$1:C$69)</f>
        <v>0</v>
      </c>
      <c r="D78" s="20">
        <f>SUMIF($A$1:$A$69,$B78,D$1:D$69)</f>
        <v>0</v>
      </c>
      <c r="E78" s="20">
        <f>SUMIF($A$1:$A$69,$B78,E$1:E$69)</f>
        <v>9582.82</v>
      </c>
      <c r="F78" s="20">
        <f>SUMIF($A$1:$A$69,$B78,F$1:F$69)</f>
        <v>32798.67</v>
      </c>
      <c r="G78" s="21">
        <f>SUMIF($A$1:$A$69,$B78,G$1:G$69)</f>
        <v>35182.920000000006</v>
      </c>
      <c r="H78" s="22">
        <f>SUMIF($A$1:$A$69,$B78,H$1:H$69)</f>
        <v>11326.789999999999</v>
      </c>
      <c r="I78" s="21">
        <f>SUMIF($A$1:$A$69,$B78,I$1:I$69)</f>
        <v>37006.42</v>
      </c>
    </row>
    <row r="79" spans="1:9" x14ac:dyDescent="0.25">
      <c r="A79" s="24" t="s">
        <v>139</v>
      </c>
      <c r="B79" s="23" t="s">
        <v>26</v>
      </c>
      <c r="C79" s="20">
        <f>SUMIF($A$1:$A$69,$B79,C$1:C$69)</f>
        <v>42894.649999999994</v>
      </c>
      <c r="D79" s="20">
        <f>SUMIF($A$1:$A$69,$B79,D$1:D$69)</f>
        <v>37479.910000000003</v>
      </c>
      <c r="E79" s="20">
        <f>SUMIF($A$1:$A$69,$B79,E$1:E$69)</f>
        <v>0</v>
      </c>
      <c r="F79" s="20">
        <f>SUMIF($A$1:$A$69,$B79,F$1:F$69)</f>
        <v>0</v>
      </c>
      <c r="G79" s="21">
        <f>SUMIF($A$1:$A$69,$B79,G$1:G$69)</f>
        <v>0</v>
      </c>
      <c r="H79" s="22">
        <f>SUMIF($A$1:$A$69,$B79,H$1:H$69)</f>
        <v>0</v>
      </c>
      <c r="I79" s="21">
        <f>SUMIF($A$1:$A$69,$B79,I$1:I$69)</f>
        <v>0</v>
      </c>
    </row>
    <row r="80" spans="1:9" x14ac:dyDescent="0.25">
      <c r="A80" s="24" t="s">
        <v>140</v>
      </c>
      <c r="B80" s="23" t="s">
        <v>28</v>
      </c>
      <c r="C80" s="20">
        <f>SUMIF($A$1:$A$69,$B80,C$1:C$69)</f>
        <v>0</v>
      </c>
      <c r="D80" s="20">
        <f>SUMIF($A$1:$A$69,$B80,D$1:D$69)</f>
        <v>0</v>
      </c>
      <c r="E80" s="20">
        <f>SUMIF($A$1:$A$69,$B80,E$1:E$69)</f>
        <v>51430.630000000005</v>
      </c>
      <c r="F80" s="20">
        <f>SUMIF($A$1:$A$69,$B80,F$1:F$69)</f>
        <v>74116.62000000001</v>
      </c>
      <c r="G80" s="21">
        <f>SUMIF($A$1:$A$69,$B80,G$1:G$69)</f>
        <v>78254.48000000001</v>
      </c>
      <c r="H80" s="22">
        <f>SUMIF($A$1:$A$69,$B80,H$1:H$69)</f>
        <v>29683.810000000005</v>
      </c>
      <c r="I80" s="21">
        <f>SUMIF($A$1:$A$69,$B80,I$1:I$69)</f>
        <v>94983.67</v>
      </c>
    </row>
    <row r="81" spans="1:9" x14ac:dyDescent="0.25">
      <c r="A81" s="24"/>
      <c r="B81" s="23" t="s">
        <v>30</v>
      </c>
      <c r="C81" s="20">
        <f>SUMIF($A$1:$A$69,$B81,C$1:C$69)</f>
        <v>5422.85</v>
      </c>
      <c r="D81" s="20">
        <f>SUMIF($A$1:$A$69,$B81,D$1:D$69)</f>
        <v>964.67</v>
      </c>
      <c r="E81" s="20">
        <f>SUMIF($A$1:$A$69,$B81,E$1:E$69)</f>
        <v>0</v>
      </c>
      <c r="F81" s="20">
        <f>SUMIF($A$1:$A$69,$B81,F$1:F$69)</f>
        <v>0</v>
      </c>
      <c r="G81" s="21">
        <f>SUMIF($A$1:$A$69,$B81,G$1:G$69)</f>
        <v>0</v>
      </c>
      <c r="H81" s="22">
        <f>SUMIF($A$1:$A$69,$B81,H$1:H$69)</f>
        <v>0</v>
      </c>
      <c r="I81" s="21">
        <f>SUMIF($A$1:$A$69,$B81,I$1:I$69)</f>
        <v>0</v>
      </c>
    </row>
    <row r="82" spans="1:9" x14ac:dyDescent="0.25">
      <c r="A82" s="24"/>
      <c r="B82" s="23" t="s">
        <v>31</v>
      </c>
      <c r="C82" s="20">
        <f>SUMIF($A$1:$A$69,$B82,C$1:C$69)</f>
        <v>0</v>
      </c>
      <c r="D82" s="20">
        <f>SUMIF($A$1:$A$69,$B82,D$1:D$69)</f>
        <v>4654.07</v>
      </c>
      <c r="E82" s="20">
        <f>SUMIF($A$1:$A$69,$B82,E$1:E$69)</f>
        <v>5370.8099999999995</v>
      </c>
      <c r="F82" s="20">
        <f>SUMIF($A$1:$A$69,$B82,F$1:F$69)</f>
        <v>7703.8200000000006</v>
      </c>
      <c r="G82" s="21">
        <f>SUMIF($A$1:$A$69,$B82,G$1:G$69)</f>
        <v>11519.65</v>
      </c>
      <c r="H82" s="22">
        <f>SUMIF($A$1:$A$69,$B82,H$1:H$69)</f>
        <v>0</v>
      </c>
      <c r="I82" s="21">
        <f>SUMIF($A$1:$A$69,$B82,I$1:I$69)</f>
        <v>3135.1400000000003</v>
      </c>
    </row>
    <row r="83" spans="1:9" x14ac:dyDescent="0.25">
      <c r="A83" s="24"/>
      <c r="B83" s="23" t="s">
        <v>146</v>
      </c>
      <c r="C83" s="20">
        <f>SUMIF($A$1:$A$69,$B83,C$1:C$69)</f>
        <v>0</v>
      </c>
      <c r="D83" s="20">
        <f>SUMIF($A$1:$A$69,$B83,D$1:D$69)</f>
        <v>0</v>
      </c>
      <c r="E83" s="20">
        <f>SUMIF($A$1:$A$69,$B83,E$1:E$69)</f>
        <v>0</v>
      </c>
      <c r="F83" s="20">
        <f>SUMIF($A$1:$A$69,$B83,F$1:F$69)</f>
        <v>0</v>
      </c>
      <c r="G83" s="21">
        <f>SUMIF($A$1:$A$69,$B83,G$1:G$69)</f>
        <v>0</v>
      </c>
      <c r="H83" s="22">
        <f>SUMIF($A$1:$A$69,$B83,H$1:H$69)</f>
        <v>2740.5700000000006</v>
      </c>
      <c r="I83" s="21">
        <f>SUMIF($A$1:$A$69,$B83,I$1:I$69)</f>
        <v>7867.84</v>
      </c>
    </row>
    <row r="84" spans="1:9" x14ac:dyDescent="0.25">
      <c r="A84" s="24"/>
      <c r="B84" s="23" t="s">
        <v>32</v>
      </c>
      <c r="C84" s="20">
        <f>SUMIF($A$1:$A$69,$B84,C$1:C$69)</f>
        <v>43312.26</v>
      </c>
      <c r="D84" s="20">
        <f>SUMIF($A$1:$A$69,$B84,D$1:D$69)</f>
        <v>35814.57</v>
      </c>
      <c r="E84" s="20">
        <f>SUMIF($A$1:$A$69,$B84,E$1:E$69)</f>
        <v>48578.119999999995</v>
      </c>
      <c r="F84" s="20">
        <f>SUMIF($A$1:$A$69,$B84,F$1:F$69)</f>
        <v>22405.35</v>
      </c>
      <c r="G84" s="21">
        <f>SUMIF($A$1:$A$69,$B84,G$1:G$69)</f>
        <v>0</v>
      </c>
      <c r="H84" s="22">
        <f>SUMIF($A$1:$A$69,$B84,H$1:H$69)</f>
        <v>0</v>
      </c>
      <c r="I84" s="21">
        <f>SUMIF($A$1:$A$69,$B84,I$1:I$69)</f>
        <v>0</v>
      </c>
    </row>
    <row r="85" spans="1:9" x14ac:dyDescent="0.25">
      <c r="A85" s="24"/>
      <c r="B85" s="23" t="s">
        <v>34</v>
      </c>
      <c r="C85" s="20">
        <f>SUMIF($A$1:$A$69,$B85,C$1:C$69)</f>
        <v>0</v>
      </c>
      <c r="D85" s="20">
        <f>SUMIF($A$1:$A$69,$B85,D$1:D$69)</f>
        <v>0</v>
      </c>
      <c r="E85" s="20">
        <f>SUMIF($A$1:$A$69,$B85,E$1:E$69)</f>
        <v>0</v>
      </c>
      <c r="F85" s="20">
        <f>SUMIF($A$1:$A$69,$B85,F$1:F$69)</f>
        <v>71567.840000000011</v>
      </c>
      <c r="G85" s="21">
        <f>SUMIF($A$1:$A$69,$B85,G$1:G$69)</f>
        <v>95684.700000000012</v>
      </c>
      <c r="H85" s="22">
        <f>SUMIF($A$1:$A$69,$B85,H$1:H$69)</f>
        <v>33897.269999999997</v>
      </c>
      <c r="I85" s="21">
        <f>SUMIF($A$1:$A$69,$B85,I$1:I$69)</f>
        <v>108152.08</v>
      </c>
    </row>
    <row r="86" spans="1:9" x14ac:dyDescent="0.25">
      <c r="A86" s="24"/>
      <c r="B86" s="23" t="s">
        <v>35</v>
      </c>
      <c r="C86" s="20">
        <f>SUMIF($A$1:$A$69,$B86,C$1:C$69)</f>
        <v>28359.78</v>
      </c>
      <c r="D86" s="20">
        <f>SUMIF($A$1:$A$69,$B86,D$1:D$69)</f>
        <v>41163.97</v>
      </c>
      <c r="E86" s="20">
        <f>SUMIF($A$1:$A$69,$B86,E$1:E$69)</f>
        <v>33878.080000000002</v>
      </c>
      <c r="F86" s="20">
        <f>SUMIF($A$1:$A$69,$B86,F$1:F$69)</f>
        <v>0</v>
      </c>
      <c r="G86" s="21">
        <f>SUMIF($A$1:$A$69,$B86,G$1:G$69)</f>
        <v>0</v>
      </c>
      <c r="H86" s="22">
        <f>SUMIF($A$1:$A$69,$B86,H$1:H$69)</f>
        <v>0</v>
      </c>
      <c r="I86" s="21">
        <f>SUMIF($A$1:$A$69,$B86,I$1:I$69)</f>
        <v>0</v>
      </c>
    </row>
    <row r="87" spans="1:9" x14ac:dyDescent="0.25">
      <c r="A87" s="24"/>
      <c r="B87" s="23" t="s">
        <v>38</v>
      </c>
      <c r="C87" s="20">
        <f>SUMIF($A$1:$A$69,$B87,C$1:C$69)</f>
        <v>0</v>
      </c>
      <c r="D87" s="20">
        <f>SUMIF($A$1:$A$69,$B87,D$1:D$69)</f>
        <v>0</v>
      </c>
      <c r="E87" s="20">
        <f>SUMIF($A$1:$A$69,$B87,E$1:E$69)</f>
        <v>16152.73</v>
      </c>
      <c r="F87" s="20">
        <f>SUMIF($A$1:$A$69,$B87,F$1:F$69)</f>
        <v>57893.88</v>
      </c>
      <c r="G87" s="21">
        <f>SUMIF($A$1:$A$69,$B87,G$1:G$69)</f>
        <v>54401.11</v>
      </c>
      <c r="H87" s="22">
        <f>SUMIF($A$1:$A$69,$B87,H$1:H$69)</f>
        <v>16552.48</v>
      </c>
      <c r="I87" s="21">
        <f>SUMIF($A$1:$A$69,$B87,I$1:I$69)</f>
        <v>55739.479999999996</v>
      </c>
    </row>
    <row r="88" spans="1:9" x14ac:dyDescent="0.25">
      <c r="A88" s="24"/>
      <c r="B88" s="23" t="s">
        <v>39</v>
      </c>
      <c r="C88" s="20">
        <f>SUMIF($A$1:$A$69,$B88,C$1:C$69)</f>
        <v>26222.16</v>
      </c>
      <c r="D88" s="20">
        <f>SUMIF($A$1:$A$69,$B88,D$1:D$69)</f>
        <v>20363.57</v>
      </c>
      <c r="E88" s="20">
        <f>SUMIF($A$1:$A$69,$B88,E$1:E$69)</f>
        <v>0</v>
      </c>
      <c r="F88" s="20">
        <f>SUMIF($A$1:$A$69,$B88,F$1:F$69)</f>
        <v>0</v>
      </c>
      <c r="G88" s="21">
        <f>SUMIF($A$1:$A$69,$B88,G$1:G$69)</f>
        <v>0</v>
      </c>
      <c r="H88" s="22">
        <f>SUMIF($A$1:$A$69,$B88,H$1:H$69)</f>
        <v>0</v>
      </c>
      <c r="I88" s="21">
        <f>SUMIF($A$1:$A$69,$B88,I$1:I$69)</f>
        <v>0</v>
      </c>
    </row>
    <row r="89" spans="1:9" x14ac:dyDescent="0.25">
      <c r="A89" s="24"/>
      <c r="B89" s="23" t="s">
        <v>143</v>
      </c>
      <c r="C89" s="20">
        <f>SUMIF($A$1:$A$69,$B89,C$1:C$69)</f>
        <v>0</v>
      </c>
      <c r="D89" s="20">
        <f>SUMIF($A$1:$A$69,$B89,D$1:D$69)</f>
        <v>0</v>
      </c>
      <c r="E89" s="20">
        <f>SUMIF($A$1:$A$69,$B89,E$1:E$69)</f>
        <v>0</v>
      </c>
      <c r="F89" s="20">
        <f>SUMIF($A$1:$A$69,$B89,F$1:F$69)</f>
        <v>0</v>
      </c>
      <c r="G89" s="21">
        <f>SUMIF($A$1:$A$69,$B89,G$1:G$69)</f>
        <v>0</v>
      </c>
      <c r="H89" s="22">
        <f>SUMIF($A$1:$A$69,$B89,H$1:H$69)</f>
        <v>2952.5</v>
      </c>
      <c r="I89" s="21">
        <f>SUMIF($A$1:$A$69,$B89,I$1:I$69)</f>
        <v>8163.5</v>
      </c>
    </row>
    <row r="90" spans="1:9" x14ac:dyDescent="0.25">
      <c r="A90" s="24"/>
      <c r="B90" s="23" t="s">
        <v>41</v>
      </c>
      <c r="C90" s="20">
        <f>SUMIF($A$1:$A$69,$B90,C$1:C$69)</f>
        <v>0</v>
      </c>
      <c r="D90" s="20">
        <f>SUMIF($A$1:$A$69,$B90,D$1:D$69)</f>
        <v>14784.130000000001</v>
      </c>
      <c r="E90" s="20">
        <f>SUMIF($A$1:$A$69,$B90,E$1:E$69)</f>
        <v>14048.449999999999</v>
      </c>
      <c r="F90" s="20">
        <f>SUMIF($A$1:$A$69,$B90,F$1:F$69)</f>
        <v>13782.95</v>
      </c>
      <c r="G90" s="21">
        <f>SUMIF($A$1:$A$69,$B90,G$1:G$69)</f>
        <v>12223.2</v>
      </c>
      <c r="H90" s="22">
        <f>SUMIF($A$1:$A$69,$B90,H$1:H$69)</f>
        <v>0</v>
      </c>
      <c r="I90" s="21">
        <f>SUMIF($A$1:$A$69,$B90,I$1:I$69)</f>
        <v>2121</v>
      </c>
    </row>
    <row r="91" spans="1:9" x14ac:dyDescent="0.25">
      <c r="A91" s="24"/>
      <c r="B91" s="23" t="s">
        <v>43</v>
      </c>
      <c r="C91" s="20">
        <f>SUMIF($A$1:$A$69,$B91,C$1:C$69)</f>
        <v>2351</v>
      </c>
      <c r="D91" s="20">
        <f>SUMIF($A$1:$A$69,$B91,D$1:D$69)</f>
        <v>54</v>
      </c>
      <c r="E91" s="20">
        <f>SUMIF($A$1:$A$69,$B91,E$1:E$69)</f>
        <v>0</v>
      </c>
      <c r="F91" s="20">
        <f>SUMIF($A$1:$A$69,$B91,F$1:F$69)</f>
        <v>0</v>
      </c>
      <c r="G91" s="21">
        <f>SUMIF($A$1:$A$69,$B91,G$1:G$69)</f>
        <v>0</v>
      </c>
      <c r="H91" s="22">
        <f>SUMIF($A$1:$A$69,$B91,H$1:H$69)</f>
        <v>0</v>
      </c>
      <c r="I91" s="21">
        <f>SUMIF($A$1:$A$69,$B91,I$1:I$69)</f>
        <v>0</v>
      </c>
    </row>
    <row r="92" spans="1:9" x14ac:dyDescent="0.25">
      <c r="A92" s="24"/>
      <c r="B92" s="23" t="s">
        <v>45</v>
      </c>
      <c r="C92" s="20">
        <f>SUMIF($A$1:$A$69,$B92,C$1:C$69)</f>
        <v>1465.4099999999999</v>
      </c>
      <c r="D92" s="20">
        <f>SUMIF($A$1:$A$69,$B92,D$1:D$69)</f>
        <v>6387.1299999999992</v>
      </c>
      <c r="E92" s="20">
        <f>SUMIF($A$1:$A$69,$B92,E$1:E$69)</f>
        <v>4525.72</v>
      </c>
      <c r="F92" s="20">
        <f>SUMIF($A$1:$A$69,$B92,F$1:F$69)</f>
        <v>3115.6499999999996</v>
      </c>
      <c r="G92" s="21">
        <f>SUMIF($A$1:$A$69,$B92,G$1:G$69)</f>
        <v>2141.23</v>
      </c>
      <c r="H92" s="22">
        <f>SUMIF($A$1:$A$69,$B92,H$1:H$69)</f>
        <v>0</v>
      </c>
      <c r="I92" s="21">
        <f>SUMIF($A$1:$A$69,$B92,I$1:I$69)</f>
        <v>0</v>
      </c>
    </row>
    <row r="93" spans="1:9" x14ac:dyDescent="0.25">
      <c r="A93" s="24"/>
      <c r="B93" s="23" t="s">
        <v>47</v>
      </c>
      <c r="C93" s="20">
        <f>SUMIF($A$1:$A$69,$B93,C$1:C$69)</f>
        <v>0</v>
      </c>
      <c r="D93" s="20">
        <f>SUMIF($A$1:$A$69,$B93,D$1:D$69)</f>
        <v>0</v>
      </c>
      <c r="E93" s="20">
        <f>SUMIF($A$1:$A$69,$B93,E$1:E$69)</f>
        <v>0</v>
      </c>
      <c r="F93" s="20">
        <f>SUMIF($A$1:$A$69,$B93,F$1:F$69)</f>
        <v>0</v>
      </c>
      <c r="G93" s="21">
        <f>SUMIF($A$1:$A$69,$B93,G$1:G$69)</f>
        <v>268.10000000000002</v>
      </c>
      <c r="H93" s="22">
        <f>SUMIF($A$1:$A$69,$B93,H$1:H$69)</f>
        <v>311.83999999999997</v>
      </c>
      <c r="I93" s="21">
        <f>SUMIF($A$1:$A$69,$B93,I$1:I$69)</f>
        <v>1105.02</v>
      </c>
    </row>
    <row r="94" spans="1:9" x14ac:dyDescent="0.25">
      <c r="A94" s="24"/>
      <c r="B94" s="23" t="s">
        <v>48</v>
      </c>
      <c r="C94" s="20">
        <f>SUMIF($A$1:$A$69,$B94,C$1:C$69)</f>
        <v>15860.799932499998</v>
      </c>
      <c r="D94" s="20">
        <f>SUMIF($A$1:$A$69,$B94,D$1:D$69)</f>
        <v>11455.919938399999</v>
      </c>
      <c r="E94" s="20">
        <f>SUMIF($A$1:$A$69,$B94,E$1:E$69)</f>
        <v>23044.330022509999</v>
      </c>
      <c r="F94" s="20">
        <f>SUMIF($A$1:$A$69,$B94,F$1:F$69)</f>
        <v>2693.2499871</v>
      </c>
      <c r="G94" s="21">
        <f>SUMIF($A$1:$A$69,$B94,G$1:G$69)</f>
        <v>0</v>
      </c>
      <c r="H94" s="22">
        <f>SUMIF($A$1:$A$69,$B94,H$1:H$69)</f>
        <v>0</v>
      </c>
      <c r="I94" s="21">
        <f>SUMIF($A$1:$A$69,$B94,I$1:I$69)</f>
        <v>0</v>
      </c>
    </row>
    <row r="95" spans="1:9" x14ac:dyDescent="0.25">
      <c r="A95" s="24"/>
      <c r="B95" s="23" t="s">
        <v>50</v>
      </c>
      <c r="C95" s="20">
        <f>SUMIF($A$1:$A$69,$B95,C$1:C$69)</f>
        <v>49138.07</v>
      </c>
      <c r="D95" s="20">
        <f>SUMIF($A$1:$A$69,$B95,D$1:D$69)</f>
        <v>10074.069999999996</v>
      </c>
      <c r="E95" s="20">
        <f>SUMIF($A$1:$A$69,$B95,E$1:E$69)</f>
        <v>0</v>
      </c>
      <c r="F95" s="20">
        <f>SUMIF($A$1:$A$69,$B95,F$1:F$69)</f>
        <v>0</v>
      </c>
      <c r="G95" s="21">
        <f>SUMIF($A$1:$A$69,$B95,G$1:G$69)</f>
        <v>0</v>
      </c>
      <c r="H95" s="22">
        <f>SUMIF($A$1:$A$69,$B95,H$1:H$69)</f>
        <v>0</v>
      </c>
      <c r="I95" s="21">
        <f>SUMIF($A$1:$A$69,$B95,I$1:I$69)</f>
        <v>0</v>
      </c>
    </row>
    <row r="96" spans="1:9" x14ac:dyDescent="0.25">
      <c r="A96" s="24"/>
      <c r="B96" s="23" t="s">
        <v>52</v>
      </c>
      <c r="C96" s="20">
        <f>SUMIF($A$1:$A$69,$B96,C$1:C$69)</f>
        <v>0</v>
      </c>
      <c r="D96" s="20">
        <f>SUMIF($A$1:$A$69,$B96,D$1:D$69)</f>
        <v>43222.13999999997</v>
      </c>
      <c r="E96" s="20">
        <f>SUMIF($A$1:$A$69,$B96,E$1:E$69)</f>
        <v>50062.939999999995</v>
      </c>
      <c r="F96" s="20">
        <f>SUMIF($A$1:$A$69,$B96,F$1:F$69)</f>
        <v>55547</v>
      </c>
      <c r="G96" s="21">
        <f>SUMIF($A$1:$A$69,$B96,G$1:G$69)</f>
        <v>71388.75</v>
      </c>
      <c r="H96" s="22">
        <f>SUMIF($A$1:$A$69,$B96,H$1:H$69)</f>
        <v>0</v>
      </c>
      <c r="I96" s="21">
        <f>SUMIF($A$1:$A$69,$B96,I$1:I$69)</f>
        <v>17139.910048849582</v>
      </c>
    </row>
    <row r="97" spans="1:11" x14ac:dyDescent="0.25">
      <c r="A97" s="24"/>
      <c r="B97" s="23" t="s">
        <v>144</v>
      </c>
      <c r="C97" s="20">
        <f>SUMIF($A$1:$A$69,$B97,C$1:C$69)</f>
        <v>0</v>
      </c>
      <c r="D97" s="20">
        <f>SUMIF($A$1:$A$69,$B97,D$1:D$69)</f>
        <v>0</v>
      </c>
      <c r="E97" s="20">
        <f>SUMIF($A$1:$A$69,$B97,E$1:E$69)</f>
        <v>0</v>
      </c>
      <c r="F97" s="20">
        <f>SUMIF($A$1:$A$69,$B97,F$1:F$69)</f>
        <v>0</v>
      </c>
      <c r="G97" s="21">
        <f>SUMIF($A$1:$A$69,$B97,G$1:G$69)</f>
        <v>0</v>
      </c>
      <c r="H97" s="22">
        <f>SUMIF($A$1:$A$69,$B97,H$1:H$69)</f>
        <v>34007.440000000002</v>
      </c>
      <c r="I97" s="21">
        <f>SUMIF($A$1:$A$69,$B97,I$1:I$69)</f>
        <v>82262.109991240504</v>
      </c>
    </row>
    <row r="98" spans="1:11" x14ac:dyDescent="0.25">
      <c r="A98" s="24"/>
      <c r="B98" s="23" t="s">
        <v>54</v>
      </c>
      <c r="C98" s="20">
        <f>SUMIF($A$1:$A$69,$B98,C$1:C$69)</f>
        <v>20064</v>
      </c>
      <c r="D98" s="20">
        <f>SUMIF($A$1:$A$69,$B98,D$1:D$69)</f>
        <v>4852</v>
      </c>
      <c r="E98" s="20">
        <f>SUMIF($A$1:$A$69,$B98,E$1:E$69)</f>
        <v>0</v>
      </c>
      <c r="F98" s="20">
        <f>SUMIF($A$1:$A$69,$B98,F$1:F$69)</f>
        <v>0</v>
      </c>
      <c r="G98" s="21">
        <f>SUMIF($A$1:$A$69,$B98,G$1:G$69)</f>
        <v>0</v>
      </c>
      <c r="H98" s="22">
        <f>SUMIF($A$1:$A$69,$B98,H$1:H$69)</f>
        <v>0</v>
      </c>
      <c r="I98" s="21">
        <f>SUMIF($A$1:$A$69,$B98,I$1:I$69)</f>
        <v>0</v>
      </c>
    </row>
    <row r="99" spans="1:11" x14ac:dyDescent="0.25">
      <c r="A99" s="24"/>
      <c r="B99" s="23" t="s">
        <v>56</v>
      </c>
      <c r="C99" s="20">
        <f>SUMIF($A$1:$A$69,$B99,C$1:C$69)</f>
        <v>0</v>
      </c>
      <c r="D99" s="20">
        <f>SUMIF($A$1:$A$69,$B99,D$1:D$69)</f>
        <v>9946</v>
      </c>
      <c r="E99" s="20">
        <f>SUMIF($A$1:$A$69,$B99,E$1:E$69)</f>
        <v>27173.06</v>
      </c>
      <c r="F99" s="20">
        <f>SUMIF($A$1:$A$69,$B99,F$1:F$69)</f>
        <v>38104.879999999997</v>
      </c>
      <c r="G99" s="21">
        <f>SUMIF($A$1:$A$69,$B99,G$1:G$69)</f>
        <v>47077.68</v>
      </c>
      <c r="H99" s="22">
        <f>SUMIF($A$1:$A$69,$B99,H$1:H$69)</f>
        <v>0</v>
      </c>
      <c r="I99" s="21">
        <f>SUMIF($A$1:$A$69,$B99,I$1:I$69)</f>
        <v>24365.4</v>
      </c>
    </row>
    <row r="100" spans="1:11" x14ac:dyDescent="0.25">
      <c r="A100" s="24"/>
      <c r="B100" s="23" t="s">
        <v>155</v>
      </c>
      <c r="C100" s="20">
        <f>SUMIF($A$1:$A$69,$B100,C$1:C$69)</f>
        <v>0</v>
      </c>
      <c r="D100" s="20">
        <f>SUMIF($A$1:$A$69,$B100,D$1:D$69)</f>
        <v>0</v>
      </c>
      <c r="E100" s="20">
        <f>SUMIF($A$1:$A$69,$B100,E$1:E$69)</f>
        <v>0</v>
      </c>
      <c r="F100" s="20">
        <f>SUMIF($A$1:$A$69,$B100,F$1:F$69)</f>
        <v>0</v>
      </c>
      <c r="G100" s="21">
        <f>SUMIF($A$1:$A$69,$B100,G$1:G$69)</f>
        <v>0</v>
      </c>
      <c r="H100" s="22">
        <f>SUMIF($A$1:$A$69,$B100,H$1:H$69)</f>
        <v>16477.710000000003</v>
      </c>
      <c r="I100" s="21">
        <f>SUMIF($A$1:$A$69,$B100,I$1:I$69)</f>
        <v>33458.910000000003</v>
      </c>
    </row>
    <row r="101" spans="1:11" x14ac:dyDescent="0.25">
      <c r="A101" s="24"/>
      <c r="B101" s="23" t="s">
        <v>59</v>
      </c>
      <c r="C101" s="20">
        <f>SUMIF($A$1:$A$69,$B101,C$1:C$69)</f>
        <v>0</v>
      </c>
      <c r="D101" s="20">
        <f>SUMIF($A$1:$A$69,$B101,D$1:D$69)</f>
        <v>0</v>
      </c>
      <c r="E101" s="20">
        <f>SUMIF($A$1:$A$69,$B101,E$1:E$69)</f>
        <v>0</v>
      </c>
      <c r="F101" s="20">
        <f>SUMIF($A$1:$A$69,$B101,F$1:F$69)</f>
        <v>3637.5600000000004</v>
      </c>
      <c r="G101" s="21">
        <f>SUMIF($A$1:$A$69,$B101,G$1:G$69)</f>
        <v>0</v>
      </c>
      <c r="H101" s="22">
        <f>SUMIF($A$1:$A$69,$B101,H$1:H$69)</f>
        <v>0</v>
      </c>
      <c r="I101" s="21">
        <f>SUMIF($A$1:$A$69,$B101,I$1:I$69)</f>
        <v>0</v>
      </c>
    </row>
    <row r="102" spans="1:11" ht="15.75" thickBot="1" x14ac:dyDescent="0.3">
      <c r="A102" s="24"/>
      <c r="B102" s="23" t="s">
        <v>72</v>
      </c>
      <c r="C102" s="20">
        <f>SUMIF($A$1:$A$69,$B102,C$1:C$69)</f>
        <v>0</v>
      </c>
      <c r="D102" s="20">
        <f>SUMIF($A$1:$A$69,$B102,D$1:D$69)</f>
        <v>0</v>
      </c>
      <c r="E102" s="20">
        <f>SUMIF($A$1:$A$69,$B102,E$1:E$69)</f>
        <v>0</v>
      </c>
      <c r="F102" s="20">
        <f>SUMIF($A$1:$A$69,$B102,F$1:F$69)</f>
        <v>30432.940000000002</v>
      </c>
      <c r="G102" s="21">
        <f>SUMIF($A$1:$A$69,$B102,G$1:G$69)</f>
        <v>109604.16666666667</v>
      </c>
      <c r="H102" s="22">
        <f>SUMIF($A$1:$A$69,$B102,H$1:H$69)</f>
        <v>38806.25</v>
      </c>
      <c r="I102" s="21">
        <f>SUMIF($A$1:$A$69,$B102,I$1:I$69)</f>
        <v>144777.14000000001</v>
      </c>
    </row>
    <row r="103" spans="1:11" ht="15.75" thickBot="1" x14ac:dyDescent="0.3">
      <c r="A103" s="25"/>
      <c r="B103" s="26" t="s">
        <v>141</v>
      </c>
      <c r="C103" s="27">
        <f t="shared" ref="C103:I103" si="0">SUM(C70:C102)</f>
        <v>284335.20993250003</v>
      </c>
      <c r="D103" s="27">
        <f t="shared" si="0"/>
        <v>300995.76468840003</v>
      </c>
      <c r="E103" s="27">
        <f t="shared" si="0"/>
        <v>327169.34002250998</v>
      </c>
      <c r="F103" s="27">
        <f t="shared" si="0"/>
        <v>433276.88998710009</v>
      </c>
      <c r="G103" s="27">
        <f t="shared" si="0"/>
        <v>529966.94666666666</v>
      </c>
      <c r="H103" s="27">
        <f t="shared" si="0"/>
        <v>193968.99</v>
      </c>
      <c r="I103" s="28">
        <f t="shared" si="0"/>
        <v>647651.9200400901</v>
      </c>
      <c r="J103" s="29"/>
    </row>
    <row r="104" spans="1:11" x14ac:dyDescent="0.25">
      <c r="B104"/>
    </row>
    <row r="105" spans="1:11" x14ac:dyDescent="0.25">
      <c r="B105"/>
      <c r="C105" s="43"/>
      <c r="D105" s="43"/>
      <c r="E105" s="43"/>
      <c r="F105" s="43"/>
      <c r="G105" s="43"/>
      <c r="H105" s="43"/>
      <c r="I105" s="43"/>
    </row>
    <row r="106" spans="1:11" x14ac:dyDescent="0.25">
      <c r="B106"/>
      <c r="C106" s="43"/>
      <c r="D106" s="43"/>
      <c r="E106" s="43"/>
      <c r="F106" s="43"/>
      <c r="G106" s="43"/>
      <c r="H106" s="43"/>
      <c r="I106" s="43"/>
      <c r="K106"/>
    </row>
    <row r="107" spans="1:11" x14ac:dyDescent="0.25">
      <c r="B107" s="40"/>
      <c r="K107"/>
    </row>
    <row r="108" spans="1:11" x14ac:dyDescent="0.25">
      <c r="B108"/>
      <c r="K108"/>
    </row>
    <row r="109" spans="1:11" x14ac:dyDescent="0.25">
      <c r="B109"/>
      <c r="K109"/>
    </row>
    <row r="110" spans="1:11" x14ac:dyDescent="0.25">
      <c r="B110"/>
      <c r="K110"/>
    </row>
    <row r="111" spans="1:11" x14ac:dyDescent="0.25">
      <c r="B111"/>
      <c r="K111"/>
    </row>
    <row r="112" spans="1:11" x14ac:dyDescent="0.25">
      <c r="B112"/>
      <c r="K112"/>
    </row>
    <row r="113" spans="2:11" x14ac:dyDescent="0.25">
      <c r="B113"/>
      <c r="K113"/>
    </row>
    <row r="114" spans="2:11" x14ac:dyDescent="0.25">
      <c r="B114"/>
      <c r="K114"/>
    </row>
    <row r="115" spans="2:11" x14ac:dyDescent="0.25">
      <c r="B115"/>
      <c r="K115"/>
    </row>
    <row r="116" spans="2:11" x14ac:dyDescent="0.25">
      <c r="B116"/>
      <c r="K116"/>
    </row>
    <row r="117" spans="2:11" x14ac:dyDescent="0.25">
      <c r="B117"/>
      <c r="K117"/>
    </row>
    <row r="118" spans="2:11" x14ac:dyDescent="0.25">
      <c r="B118"/>
      <c r="K118"/>
    </row>
    <row r="119" spans="2:11" x14ac:dyDescent="0.25">
      <c r="B119"/>
      <c r="K119"/>
    </row>
    <row r="120" spans="2:11" x14ac:dyDescent="0.25">
      <c r="B120"/>
      <c r="K120"/>
    </row>
    <row r="121" spans="2:11" x14ac:dyDescent="0.25">
      <c r="B121"/>
      <c r="K121"/>
    </row>
    <row r="122" spans="2:11" x14ac:dyDescent="0.25">
      <c r="B122"/>
      <c r="K122"/>
    </row>
    <row r="123" spans="2:11" x14ac:dyDescent="0.25">
      <c r="B123"/>
      <c r="K123"/>
    </row>
    <row r="124" spans="2:11" x14ac:dyDescent="0.25">
      <c r="B124"/>
      <c r="K124"/>
    </row>
    <row r="125" spans="2:11" x14ac:dyDescent="0.25">
      <c r="B125"/>
      <c r="K125"/>
    </row>
    <row r="126" spans="2:11" x14ac:dyDescent="0.25">
      <c r="B126"/>
      <c r="K126"/>
    </row>
    <row r="127" spans="2:11" x14ac:dyDescent="0.25">
      <c r="B127"/>
      <c r="K127"/>
    </row>
    <row r="128" spans="2:11" x14ac:dyDescent="0.25">
      <c r="B128"/>
      <c r="K128"/>
    </row>
    <row r="129" spans="2:11" x14ac:dyDescent="0.25">
      <c r="B129"/>
      <c r="K129"/>
    </row>
    <row r="130" spans="2:11" x14ac:dyDescent="0.25">
      <c r="B130"/>
      <c r="K130"/>
    </row>
    <row r="131" spans="2:11" x14ac:dyDescent="0.25">
      <c r="B131"/>
      <c r="K131"/>
    </row>
    <row r="132" spans="2:11" x14ac:dyDescent="0.25">
      <c r="B132"/>
      <c r="K132"/>
    </row>
    <row r="133" spans="2:11" x14ac:dyDescent="0.25">
      <c r="B133"/>
      <c r="K133"/>
    </row>
    <row r="134" spans="2:11" x14ac:dyDescent="0.25">
      <c r="K134"/>
    </row>
    <row r="135" spans="2:11" x14ac:dyDescent="0.25">
      <c r="K135"/>
    </row>
    <row r="136" spans="2:11" x14ac:dyDescent="0.25">
      <c r="K136"/>
    </row>
    <row r="137" spans="2:11" x14ac:dyDescent="0.25">
      <c r="K137"/>
    </row>
    <row r="138" spans="2:11" x14ac:dyDescent="0.25">
      <c r="K138"/>
    </row>
    <row r="139" spans="2:11" x14ac:dyDescent="0.25">
      <c r="K139"/>
    </row>
    <row r="140" spans="2:11" x14ac:dyDescent="0.25">
      <c r="K14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773D-F519-488D-B47D-C8629B0BC9FF}">
  <dimension ref="A1:L203"/>
  <sheetViews>
    <sheetView workbookViewId="0">
      <pane xSplit="3" ySplit="1" topLeftCell="D113" activePane="bottomRight" state="frozen"/>
      <selection pane="topRight" activeCell="D1" sqref="D1"/>
      <selection pane="bottomLeft" activeCell="A2" sqref="A2"/>
      <selection pane="bottomRight" activeCell="E144" sqref="E144"/>
    </sheetView>
  </sheetViews>
  <sheetFormatPr defaultRowHeight="15" x14ac:dyDescent="0.25"/>
  <cols>
    <col min="1" max="1" width="33.42578125" style="14" bestFit="1" customWidth="1"/>
    <col min="2" max="2" width="38" style="14" bestFit="1" customWidth="1"/>
    <col min="3" max="7" width="14.28515625" style="14" bestFit="1" customWidth="1"/>
    <col min="8" max="8" width="12.42578125" style="14" bestFit="1" customWidth="1"/>
    <col min="9" max="9" width="14.28515625" style="14" bestFit="1" customWidth="1"/>
    <col min="10" max="16384" width="9.140625" style="14"/>
  </cols>
  <sheetData>
    <row r="1" spans="1:9" ht="45.75" thickBot="1" x14ac:dyDescent="0.3">
      <c r="A1" s="9" t="s">
        <v>156</v>
      </c>
      <c r="B1" s="10" t="s">
        <v>157</v>
      </c>
      <c r="C1" s="11" t="s">
        <v>158</v>
      </c>
      <c r="D1" s="12" t="s">
        <v>159</v>
      </c>
      <c r="E1" s="12" t="s">
        <v>160</v>
      </c>
      <c r="F1" s="12" t="s">
        <v>161</v>
      </c>
      <c r="G1" s="13" t="s">
        <v>162</v>
      </c>
      <c r="H1" s="12" t="s">
        <v>163</v>
      </c>
      <c r="I1" s="13" t="s">
        <v>138</v>
      </c>
    </row>
    <row r="2" spans="1:9" x14ac:dyDescent="0.25">
      <c r="A2" s="15" t="s">
        <v>0</v>
      </c>
      <c r="B2" s="16" t="s">
        <v>1</v>
      </c>
      <c r="C2" s="18">
        <v>12095.146699000001</v>
      </c>
      <c r="D2" s="18">
        <v>8015.6999849999993</v>
      </c>
      <c r="E2" s="18">
        <v>0</v>
      </c>
      <c r="F2" s="18">
        <v>0</v>
      </c>
      <c r="G2" s="19">
        <v>0</v>
      </c>
      <c r="H2" s="18"/>
      <c r="I2" s="19">
        <v>0</v>
      </c>
    </row>
    <row r="3" spans="1:9" x14ac:dyDescent="0.25">
      <c r="A3" s="15" t="s">
        <v>0</v>
      </c>
      <c r="B3" s="16" t="s">
        <v>2</v>
      </c>
      <c r="C3" s="18">
        <v>7295.32</v>
      </c>
      <c r="D3" s="18">
        <v>8864.9699999999993</v>
      </c>
      <c r="E3" s="18">
        <v>4842.6399999999994</v>
      </c>
      <c r="F3" s="18">
        <v>0</v>
      </c>
      <c r="G3" s="19">
        <v>0</v>
      </c>
      <c r="H3" s="18"/>
      <c r="I3" s="19">
        <v>0</v>
      </c>
    </row>
    <row r="4" spans="1:9" x14ac:dyDescent="0.25">
      <c r="A4" s="15" t="s">
        <v>0</v>
      </c>
      <c r="B4" s="16" t="s">
        <v>3</v>
      </c>
      <c r="C4" s="18">
        <v>1726.8200000000002</v>
      </c>
      <c r="D4" s="18">
        <v>0</v>
      </c>
      <c r="E4" s="18">
        <v>0</v>
      </c>
      <c r="F4" s="18">
        <v>0</v>
      </c>
      <c r="G4" s="19">
        <v>0</v>
      </c>
      <c r="H4" s="18"/>
      <c r="I4" s="19">
        <v>0</v>
      </c>
    </row>
    <row r="5" spans="1:9" x14ac:dyDescent="0.25">
      <c r="A5" s="15" t="s">
        <v>0</v>
      </c>
      <c r="B5" s="16" t="s">
        <v>4</v>
      </c>
      <c r="C5" s="18">
        <v>52349.57</v>
      </c>
      <c r="D5" s="18">
        <v>38520.879999999997</v>
      </c>
      <c r="E5" s="18">
        <v>23151.190000000002</v>
      </c>
      <c r="F5" s="18">
        <v>0</v>
      </c>
      <c r="G5" s="19">
        <v>0</v>
      </c>
      <c r="H5" s="18"/>
      <c r="I5" s="19">
        <v>0</v>
      </c>
    </row>
    <row r="6" spans="1:9" x14ac:dyDescent="0.25">
      <c r="A6" s="15" t="s">
        <v>0</v>
      </c>
      <c r="B6" s="16" t="s">
        <v>6</v>
      </c>
      <c r="C6" s="18">
        <v>333.37</v>
      </c>
      <c r="D6" s="18">
        <v>13721.39</v>
      </c>
      <c r="E6" s="18">
        <v>21123.39</v>
      </c>
      <c r="F6" s="18">
        <v>0</v>
      </c>
      <c r="G6" s="19">
        <v>0</v>
      </c>
      <c r="H6" s="18"/>
      <c r="I6" s="19">
        <v>0</v>
      </c>
    </row>
    <row r="7" spans="1:9" x14ac:dyDescent="0.25">
      <c r="A7" s="15" t="s">
        <v>7</v>
      </c>
      <c r="B7" s="16" t="s">
        <v>2</v>
      </c>
      <c r="C7" s="18">
        <v>0</v>
      </c>
      <c r="D7" s="18">
        <v>0</v>
      </c>
      <c r="E7" s="18">
        <v>572.5</v>
      </c>
      <c r="F7" s="18">
        <v>5865.6299999999992</v>
      </c>
      <c r="G7" s="19">
        <v>5351.28</v>
      </c>
      <c r="H7" s="18">
        <v>1249.29</v>
      </c>
      <c r="I7" s="19">
        <v>3635.2599999999998</v>
      </c>
    </row>
    <row r="8" spans="1:9" x14ac:dyDescent="0.25">
      <c r="A8" s="15" t="s">
        <v>7</v>
      </c>
      <c r="B8" s="16" t="s">
        <v>4</v>
      </c>
      <c r="C8" s="18">
        <v>0</v>
      </c>
      <c r="D8" s="18">
        <v>0</v>
      </c>
      <c r="E8" s="18">
        <v>14179.41</v>
      </c>
      <c r="F8" s="18">
        <v>38306.199999999997</v>
      </c>
      <c r="G8" s="19">
        <v>26594.73</v>
      </c>
      <c r="H8" s="18">
        <v>8762.2099999999991</v>
      </c>
      <c r="I8" s="19">
        <v>17446.21</v>
      </c>
    </row>
    <row r="9" spans="1:9" x14ac:dyDescent="0.25">
      <c r="A9" s="15" t="s">
        <v>7</v>
      </c>
      <c r="B9" s="16" t="s">
        <v>87</v>
      </c>
      <c r="C9" s="18"/>
      <c r="D9" s="18"/>
      <c r="E9" s="18"/>
      <c r="F9" s="18">
        <v>0</v>
      </c>
      <c r="G9" s="19">
        <v>25267</v>
      </c>
      <c r="H9" s="18">
        <v>4245.84</v>
      </c>
      <c r="I9" s="19">
        <v>43460.95</v>
      </c>
    </row>
    <row r="10" spans="1:9" x14ac:dyDescent="0.25">
      <c r="A10" s="15" t="s">
        <v>7</v>
      </c>
      <c r="B10" s="16" t="s">
        <v>6</v>
      </c>
      <c r="C10" s="18">
        <v>0</v>
      </c>
      <c r="D10" s="18">
        <v>0</v>
      </c>
      <c r="E10" s="18">
        <v>2440.2400000000002</v>
      </c>
      <c r="F10" s="18">
        <v>28422.750000000004</v>
      </c>
      <c r="G10" s="19">
        <v>1322.22</v>
      </c>
      <c r="H10" s="18"/>
      <c r="I10" s="19">
        <v>274.01</v>
      </c>
    </row>
    <row r="11" spans="1:9" x14ac:dyDescent="0.25">
      <c r="A11" s="15" t="s">
        <v>8</v>
      </c>
      <c r="B11" s="16" t="s">
        <v>19</v>
      </c>
      <c r="C11" s="18">
        <v>0</v>
      </c>
      <c r="D11" s="18">
        <v>0</v>
      </c>
      <c r="E11" s="18">
        <v>912.68999999999994</v>
      </c>
      <c r="F11" s="18">
        <v>2604.79</v>
      </c>
      <c r="G11" s="19">
        <v>3632.2200000000003</v>
      </c>
      <c r="H11" s="18"/>
      <c r="I11" s="19">
        <v>5739.7599999999993</v>
      </c>
    </row>
    <row r="12" spans="1:9" x14ac:dyDescent="0.25">
      <c r="A12" s="15" t="s">
        <v>8</v>
      </c>
      <c r="B12" s="16" t="s">
        <v>2</v>
      </c>
      <c r="C12" s="18">
        <v>0</v>
      </c>
      <c r="D12" s="18">
        <v>1309.6100000000001</v>
      </c>
      <c r="E12" s="18">
        <v>0</v>
      </c>
      <c r="F12" s="18">
        <v>0</v>
      </c>
      <c r="G12" s="19">
        <v>0</v>
      </c>
      <c r="H12" s="18"/>
      <c r="I12" s="19">
        <v>0</v>
      </c>
    </row>
    <row r="13" spans="1:9" x14ac:dyDescent="0.25">
      <c r="A13" s="15" t="s">
        <v>8</v>
      </c>
      <c r="B13" s="16" t="s">
        <v>115</v>
      </c>
      <c r="C13" s="18"/>
      <c r="D13" s="18"/>
      <c r="E13" s="18"/>
      <c r="F13" s="18">
        <v>0</v>
      </c>
      <c r="G13" s="19">
        <v>1378</v>
      </c>
      <c r="H13" s="18"/>
      <c r="I13" s="19">
        <v>0</v>
      </c>
    </row>
    <row r="14" spans="1:9" x14ac:dyDescent="0.25">
      <c r="A14" s="15" t="s">
        <v>8</v>
      </c>
      <c r="B14" s="16" t="s">
        <v>10</v>
      </c>
      <c r="C14" s="18">
        <v>0</v>
      </c>
      <c r="D14" s="18">
        <v>37810.869999999995</v>
      </c>
      <c r="E14" s="18">
        <v>31050.28</v>
      </c>
      <c r="F14" s="18">
        <v>18834.22</v>
      </c>
      <c r="G14" s="19">
        <v>12489.080000000002</v>
      </c>
      <c r="H14" s="18"/>
      <c r="I14" s="19">
        <v>26317.980000000003</v>
      </c>
    </row>
    <row r="15" spans="1:9" x14ac:dyDescent="0.25">
      <c r="A15" s="15" t="s">
        <v>8</v>
      </c>
      <c r="B15" s="16" t="s">
        <v>11</v>
      </c>
      <c r="C15" s="18">
        <v>0</v>
      </c>
      <c r="D15" s="18">
        <v>0</v>
      </c>
      <c r="E15" s="18">
        <v>792.5</v>
      </c>
      <c r="F15" s="18">
        <v>402.31</v>
      </c>
      <c r="G15" s="19">
        <v>5681.71</v>
      </c>
      <c r="H15" s="18"/>
      <c r="I15" s="19">
        <v>4328.3100000000004</v>
      </c>
    </row>
    <row r="16" spans="1:9" x14ac:dyDescent="0.25">
      <c r="A16" s="15" t="s">
        <v>154</v>
      </c>
      <c r="B16" s="16" t="s">
        <v>19</v>
      </c>
      <c r="C16" s="18"/>
      <c r="D16" s="18"/>
      <c r="E16" s="18"/>
      <c r="F16" s="18"/>
      <c r="G16" s="19">
        <v>0</v>
      </c>
      <c r="H16" s="18">
        <v>74.83</v>
      </c>
      <c r="I16" s="19">
        <v>105.07</v>
      </c>
    </row>
    <row r="17" spans="1:9" x14ac:dyDescent="0.25">
      <c r="A17" s="15" t="s">
        <v>154</v>
      </c>
      <c r="B17" s="16" t="s">
        <v>10</v>
      </c>
      <c r="C17" s="18"/>
      <c r="D17" s="18"/>
      <c r="E17" s="18"/>
      <c r="F17" s="18"/>
      <c r="G17" s="19">
        <v>0</v>
      </c>
      <c r="H17" s="18">
        <v>3253.5200000000004</v>
      </c>
      <c r="I17" s="19">
        <v>5489.2400000000007</v>
      </c>
    </row>
    <row r="18" spans="1:9" x14ac:dyDescent="0.25">
      <c r="A18" s="15" t="s">
        <v>154</v>
      </c>
      <c r="B18" s="16" t="s">
        <v>11</v>
      </c>
      <c r="C18" s="18"/>
      <c r="D18" s="18"/>
      <c r="E18" s="18"/>
      <c r="F18" s="18"/>
      <c r="G18" s="19">
        <v>0</v>
      </c>
      <c r="H18" s="18">
        <v>905.13</v>
      </c>
      <c r="I18" s="19">
        <v>953.85</v>
      </c>
    </row>
    <row r="19" spans="1:9" x14ac:dyDescent="0.25">
      <c r="A19" s="15" t="s">
        <v>13</v>
      </c>
      <c r="B19" s="16" t="s">
        <v>2</v>
      </c>
      <c r="C19" s="18">
        <v>54885.39</v>
      </c>
      <c r="D19" s="18">
        <v>59898.900000000009</v>
      </c>
      <c r="E19" s="18">
        <v>32328.670000000002</v>
      </c>
      <c r="F19" s="18">
        <v>0</v>
      </c>
      <c r="G19" s="19">
        <v>0</v>
      </c>
      <c r="H19" s="18"/>
      <c r="I19" s="19">
        <v>0</v>
      </c>
    </row>
    <row r="20" spans="1:9" x14ac:dyDescent="0.25">
      <c r="A20" s="15" t="s">
        <v>13</v>
      </c>
      <c r="B20" s="16" t="s">
        <v>15</v>
      </c>
      <c r="C20" s="18">
        <v>942.94</v>
      </c>
      <c r="D20" s="18">
        <v>590</v>
      </c>
      <c r="E20" s="18">
        <v>0</v>
      </c>
      <c r="F20" s="18">
        <v>0</v>
      </c>
      <c r="G20" s="19">
        <v>0</v>
      </c>
      <c r="H20" s="18"/>
      <c r="I20" s="19">
        <v>0</v>
      </c>
    </row>
    <row r="21" spans="1:9" x14ac:dyDescent="0.25">
      <c r="A21" s="15" t="s">
        <v>13</v>
      </c>
      <c r="B21" s="16" t="s">
        <v>64</v>
      </c>
      <c r="C21" s="18">
        <v>42638.06</v>
      </c>
      <c r="D21" s="18">
        <v>16764.120000000003</v>
      </c>
      <c r="E21" s="18">
        <v>993.09</v>
      </c>
      <c r="F21" s="18">
        <v>0</v>
      </c>
      <c r="G21" s="19">
        <v>0</v>
      </c>
      <c r="H21" s="18"/>
      <c r="I21" s="19">
        <v>0</v>
      </c>
    </row>
    <row r="22" spans="1:9" x14ac:dyDescent="0.25">
      <c r="A22" s="15" t="s">
        <v>17</v>
      </c>
      <c r="B22" s="16" t="s">
        <v>14</v>
      </c>
      <c r="C22" s="18">
        <v>0</v>
      </c>
      <c r="D22" s="18">
        <v>0</v>
      </c>
      <c r="E22" s="18">
        <v>0</v>
      </c>
      <c r="F22" s="18">
        <v>87692.98000000004</v>
      </c>
      <c r="G22" s="19">
        <v>104634.65</v>
      </c>
      <c r="H22" s="18">
        <v>35439.239999999962</v>
      </c>
      <c r="I22" s="19">
        <v>94399.169999999925</v>
      </c>
    </row>
    <row r="23" spans="1:9" x14ac:dyDescent="0.25">
      <c r="A23" s="15" t="s">
        <v>17</v>
      </c>
      <c r="B23" s="16" t="s">
        <v>2</v>
      </c>
      <c r="C23" s="18">
        <v>0</v>
      </c>
      <c r="D23" s="18">
        <v>0</v>
      </c>
      <c r="E23" s="18">
        <v>26226.15</v>
      </c>
      <c r="F23" s="18">
        <v>63344.6</v>
      </c>
      <c r="G23" s="19">
        <v>60623.91</v>
      </c>
      <c r="H23" s="18">
        <v>27130.61</v>
      </c>
      <c r="I23" s="19">
        <v>61942.09</v>
      </c>
    </row>
    <row r="24" spans="1:9" x14ac:dyDescent="0.25">
      <c r="A24" s="15" t="s">
        <v>17</v>
      </c>
      <c r="B24" s="16" t="s">
        <v>64</v>
      </c>
      <c r="C24" s="18">
        <v>0</v>
      </c>
      <c r="D24" s="18">
        <v>0</v>
      </c>
      <c r="E24" s="18">
        <v>528.95999999999992</v>
      </c>
      <c r="F24" s="18">
        <v>1301.95</v>
      </c>
      <c r="G24" s="19">
        <v>1981.68</v>
      </c>
      <c r="H24" s="18">
        <v>650.06999999999994</v>
      </c>
      <c r="I24" s="19">
        <v>1840.9299999999998</v>
      </c>
    </row>
    <row r="25" spans="1:9" x14ac:dyDescent="0.25">
      <c r="A25" s="15" t="s">
        <v>18</v>
      </c>
      <c r="B25" s="16" t="s">
        <v>19</v>
      </c>
      <c r="C25" s="18">
        <v>26954.79</v>
      </c>
      <c r="D25" s="18">
        <v>27766.270000000004</v>
      </c>
      <c r="E25" s="18">
        <v>26244.579999999998</v>
      </c>
      <c r="F25" s="18">
        <v>0</v>
      </c>
      <c r="G25" s="19">
        <v>0</v>
      </c>
      <c r="H25" s="18"/>
      <c r="I25" s="19">
        <v>0</v>
      </c>
    </row>
    <row r="26" spans="1:9" x14ac:dyDescent="0.25">
      <c r="A26" s="15" t="s">
        <v>18</v>
      </c>
      <c r="B26" s="16" t="s">
        <v>2</v>
      </c>
      <c r="C26" s="18">
        <v>762.13</v>
      </c>
      <c r="D26" s="18">
        <v>865.46</v>
      </c>
      <c r="E26" s="18">
        <v>1205.5300000000002</v>
      </c>
      <c r="F26" s="18">
        <v>0</v>
      </c>
      <c r="G26" s="19">
        <v>0</v>
      </c>
      <c r="H26" s="18"/>
      <c r="I26" s="19">
        <v>0</v>
      </c>
    </row>
    <row r="27" spans="1:9" x14ac:dyDescent="0.25">
      <c r="A27" s="15" t="s">
        <v>18</v>
      </c>
      <c r="B27" s="16" t="s">
        <v>15</v>
      </c>
      <c r="C27" s="18">
        <v>76.63</v>
      </c>
      <c r="D27" s="18">
        <v>0</v>
      </c>
      <c r="E27" s="18">
        <v>0</v>
      </c>
      <c r="F27" s="18">
        <v>0</v>
      </c>
      <c r="G27" s="19">
        <v>0</v>
      </c>
      <c r="H27" s="18"/>
      <c r="I27" s="19">
        <v>0</v>
      </c>
    </row>
    <row r="28" spans="1:9" x14ac:dyDescent="0.25">
      <c r="A28" s="15" t="s">
        <v>18</v>
      </c>
      <c r="B28" s="16" t="s">
        <v>20</v>
      </c>
      <c r="C28" s="18">
        <v>4339.32</v>
      </c>
      <c r="D28" s="18">
        <v>3722.2799999999997</v>
      </c>
      <c r="E28" s="18">
        <v>2419.8000000000002</v>
      </c>
      <c r="F28" s="18">
        <v>0</v>
      </c>
      <c r="G28" s="19">
        <v>0</v>
      </c>
      <c r="H28" s="18"/>
      <c r="I28" s="19">
        <v>0</v>
      </c>
    </row>
    <row r="29" spans="1:9" x14ac:dyDescent="0.25">
      <c r="A29" s="15" t="s">
        <v>18</v>
      </c>
      <c r="B29" s="16" t="s">
        <v>21</v>
      </c>
      <c r="C29" s="18">
        <v>276.12</v>
      </c>
      <c r="D29" s="18">
        <v>0</v>
      </c>
      <c r="E29" s="18">
        <v>0</v>
      </c>
      <c r="F29" s="18">
        <v>0</v>
      </c>
      <c r="G29" s="19">
        <v>0</v>
      </c>
      <c r="H29" s="18"/>
      <c r="I29" s="19">
        <v>0</v>
      </c>
    </row>
    <row r="30" spans="1:9" x14ac:dyDescent="0.25">
      <c r="A30" s="15" t="s">
        <v>25</v>
      </c>
      <c r="B30" s="16" t="s">
        <v>19</v>
      </c>
      <c r="C30" s="18">
        <v>0</v>
      </c>
      <c r="D30" s="18">
        <v>0</v>
      </c>
      <c r="E30" s="18">
        <v>19966.399999999998</v>
      </c>
      <c r="F30" s="18">
        <v>56678.19</v>
      </c>
      <c r="G30" s="19">
        <v>54921.86</v>
      </c>
      <c r="H30" s="18">
        <v>17881.780000000002</v>
      </c>
      <c r="I30" s="19">
        <v>58708.94</v>
      </c>
    </row>
    <row r="31" spans="1:9" x14ac:dyDescent="0.25">
      <c r="A31" s="15" t="s">
        <v>25</v>
      </c>
      <c r="B31" s="16" t="s">
        <v>2</v>
      </c>
      <c r="C31" s="18">
        <v>0</v>
      </c>
      <c r="D31" s="18">
        <v>0</v>
      </c>
      <c r="E31" s="18">
        <v>810.43999999999994</v>
      </c>
      <c r="F31" s="18">
        <v>1014.81</v>
      </c>
      <c r="G31" s="19">
        <v>1064.93</v>
      </c>
      <c r="H31" s="18">
        <v>122.60999999999999</v>
      </c>
      <c r="I31" s="19">
        <v>770.89</v>
      </c>
    </row>
    <row r="32" spans="1:9" x14ac:dyDescent="0.25">
      <c r="A32" s="15" t="s">
        <v>25</v>
      </c>
      <c r="B32" s="16" t="s">
        <v>20</v>
      </c>
      <c r="C32" s="18">
        <v>0</v>
      </c>
      <c r="D32" s="18">
        <v>0</v>
      </c>
      <c r="E32" s="18">
        <v>951.11</v>
      </c>
      <c r="F32" s="18">
        <v>709.2600000000001</v>
      </c>
      <c r="G32" s="19">
        <v>0</v>
      </c>
      <c r="H32" s="18"/>
      <c r="I32" s="19">
        <v>0</v>
      </c>
    </row>
    <row r="33" spans="1:9" x14ac:dyDescent="0.25">
      <c r="A33" s="15" t="s">
        <v>25</v>
      </c>
      <c r="B33" s="16" t="s">
        <v>22</v>
      </c>
      <c r="C33" s="18"/>
      <c r="D33" s="18"/>
      <c r="E33" s="18"/>
      <c r="F33" s="18">
        <v>0</v>
      </c>
      <c r="G33" s="19">
        <v>265.60000000000002</v>
      </c>
      <c r="H33" s="18">
        <v>708.57999999999993</v>
      </c>
      <c r="I33" s="19">
        <v>1505.5</v>
      </c>
    </row>
    <row r="34" spans="1:9" x14ac:dyDescent="0.25">
      <c r="A34" s="15" t="s">
        <v>142</v>
      </c>
      <c r="B34" s="16" t="s">
        <v>90</v>
      </c>
      <c r="C34" s="18"/>
      <c r="D34" s="18"/>
      <c r="E34" s="18"/>
      <c r="F34" s="18"/>
      <c r="G34" s="19">
        <v>0</v>
      </c>
      <c r="H34" s="18">
        <v>4171.2300000000005</v>
      </c>
      <c r="I34" s="19">
        <v>18035.120000000003</v>
      </c>
    </row>
    <row r="35" spans="1:9" x14ac:dyDescent="0.25">
      <c r="A35" s="15" t="s">
        <v>26</v>
      </c>
      <c r="B35" s="16" t="s">
        <v>2</v>
      </c>
      <c r="C35" s="18">
        <v>99553.760000000009</v>
      </c>
      <c r="D35" s="18">
        <v>83175.679999999993</v>
      </c>
      <c r="E35" s="18">
        <v>0</v>
      </c>
      <c r="F35" s="18">
        <v>0</v>
      </c>
      <c r="G35" s="19">
        <v>0</v>
      </c>
      <c r="H35" s="18"/>
      <c r="I35" s="19">
        <v>0</v>
      </c>
    </row>
    <row r="36" spans="1:9" x14ac:dyDescent="0.25">
      <c r="A36" s="15" t="s">
        <v>26</v>
      </c>
      <c r="B36" s="16" t="s">
        <v>15</v>
      </c>
      <c r="C36" s="18">
        <v>630.93000000000006</v>
      </c>
      <c r="D36" s="18">
        <v>0</v>
      </c>
      <c r="E36" s="18">
        <v>0</v>
      </c>
      <c r="F36" s="18">
        <v>0</v>
      </c>
      <c r="G36" s="19">
        <v>0</v>
      </c>
      <c r="H36" s="18"/>
      <c r="I36" s="19">
        <v>0</v>
      </c>
    </row>
    <row r="37" spans="1:9" x14ac:dyDescent="0.25">
      <c r="A37" s="15" t="s">
        <v>28</v>
      </c>
      <c r="B37" s="16" t="s">
        <v>2</v>
      </c>
      <c r="C37" s="18">
        <v>0</v>
      </c>
      <c r="D37" s="18">
        <v>0</v>
      </c>
      <c r="E37" s="18">
        <v>104279.02000000002</v>
      </c>
      <c r="F37" s="18">
        <v>122453.85</v>
      </c>
      <c r="G37" s="19">
        <v>122150.85</v>
      </c>
      <c r="H37" s="18">
        <v>46359.439999999995</v>
      </c>
      <c r="I37" s="19">
        <v>138317.16999999998</v>
      </c>
    </row>
    <row r="38" spans="1:9" x14ac:dyDescent="0.25">
      <c r="A38" s="15" t="s">
        <v>30</v>
      </c>
      <c r="B38" s="16" t="s">
        <v>76</v>
      </c>
      <c r="C38" s="18">
        <v>579.05000000000007</v>
      </c>
      <c r="D38" s="18">
        <v>0</v>
      </c>
      <c r="E38" s="18">
        <v>0</v>
      </c>
      <c r="F38" s="18">
        <v>0</v>
      </c>
      <c r="G38" s="19">
        <v>0</v>
      </c>
      <c r="H38" s="18"/>
      <c r="I38" s="19">
        <v>0</v>
      </c>
    </row>
    <row r="39" spans="1:9" x14ac:dyDescent="0.25">
      <c r="A39" s="15" t="s">
        <v>30</v>
      </c>
      <c r="B39" s="16" t="s">
        <v>116</v>
      </c>
      <c r="C39" s="18">
        <v>94212.37</v>
      </c>
      <c r="D39" s="18">
        <v>23036.16</v>
      </c>
      <c r="E39" s="18">
        <v>0</v>
      </c>
      <c r="F39" s="18">
        <v>0</v>
      </c>
      <c r="G39" s="19">
        <v>0</v>
      </c>
      <c r="H39" s="18"/>
      <c r="I39" s="19">
        <v>0</v>
      </c>
    </row>
    <row r="40" spans="1:9" x14ac:dyDescent="0.25">
      <c r="A40" s="15" t="s">
        <v>31</v>
      </c>
      <c r="B40" s="16" t="s">
        <v>2</v>
      </c>
      <c r="C40" s="18"/>
      <c r="D40" s="18"/>
      <c r="E40" s="18"/>
      <c r="F40" s="18">
        <v>0</v>
      </c>
      <c r="G40" s="19">
        <v>26.07</v>
      </c>
      <c r="H40" s="18"/>
      <c r="I40" s="19">
        <v>0</v>
      </c>
    </row>
    <row r="41" spans="1:9" x14ac:dyDescent="0.25">
      <c r="A41" s="15" t="s">
        <v>31</v>
      </c>
      <c r="B41" s="16" t="s">
        <v>116</v>
      </c>
      <c r="C41" s="18">
        <v>0</v>
      </c>
      <c r="D41" s="18">
        <v>116498.97</v>
      </c>
      <c r="E41" s="18">
        <v>203986.26</v>
      </c>
      <c r="F41" s="18">
        <v>228189.36</v>
      </c>
      <c r="G41" s="19">
        <v>229175.41</v>
      </c>
      <c r="H41" s="18"/>
      <c r="I41" s="19">
        <v>60934.810000000005</v>
      </c>
    </row>
    <row r="42" spans="1:9" x14ac:dyDescent="0.25">
      <c r="A42" s="15" t="s">
        <v>146</v>
      </c>
      <c r="B42" s="16" t="s">
        <v>116</v>
      </c>
      <c r="C42" s="18"/>
      <c r="D42" s="18"/>
      <c r="E42" s="18"/>
      <c r="F42" s="18"/>
      <c r="G42" s="19">
        <v>0</v>
      </c>
      <c r="H42" s="18">
        <v>54185.909999999996</v>
      </c>
      <c r="I42" s="19">
        <v>141853.38</v>
      </c>
    </row>
    <row r="43" spans="1:9" x14ac:dyDescent="0.25">
      <c r="A43" s="15" t="s">
        <v>32</v>
      </c>
      <c r="B43" s="16" t="s">
        <v>2</v>
      </c>
      <c r="C43" s="18">
        <v>205255.1</v>
      </c>
      <c r="D43" s="18">
        <v>225970.83</v>
      </c>
      <c r="E43" s="18">
        <v>192212.46</v>
      </c>
      <c r="F43" s="18">
        <v>43698.989999999991</v>
      </c>
      <c r="G43" s="19">
        <v>0</v>
      </c>
      <c r="H43" s="18"/>
      <c r="I43" s="19">
        <v>0</v>
      </c>
    </row>
    <row r="44" spans="1:9" x14ac:dyDescent="0.25">
      <c r="A44" s="15" t="s">
        <v>32</v>
      </c>
      <c r="B44" s="16" t="s">
        <v>15</v>
      </c>
      <c r="C44" s="18">
        <v>1347.85</v>
      </c>
      <c r="D44" s="18">
        <v>1240.8600000000001</v>
      </c>
      <c r="E44" s="18">
        <v>0</v>
      </c>
      <c r="F44" s="18">
        <v>0</v>
      </c>
      <c r="G44" s="19">
        <v>0</v>
      </c>
      <c r="H44" s="18"/>
      <c r="I44" s="19">
        <v>0</v>
      </c>
    </row>
    <row r="45" spans="1:9" x14ac:dyDescent="0.25">
      <c r="A45" s="15" t="s">
        <v>32</v>
      </c>
      <c r="B45" s="16" t="s">
        <v>95</v>
      </c>
      <c r="C45" s="18">
        <v>37141.61</v>
      </c>
      <c r="D45" s="18">
        <v>1740.65</v>
      </c>
      <c r="E45" s="18">
        <v>2781.41</v>
      </c>
      <c r="F45" s="18">
        <v>12465.91</v>
      </c>
      <c r="G45" s="19">
        <v>0</v>
      </c>
      <c r="H45" s="18"/>
      <c r="I45" s="19">
        <v>0</v>
      </c>
    </row>
    <row r="46" spans="1:9" x14ac:dyDescent="0.25">
      <c r="A46" s="15" t="s">
        <v>32</v>
      </c>
      <c r="B46" s="16" t="s">
        <v>33</v>
      </c>
      <c r="C46" s="18">
        <v>24232</v>
      </c>
      <c r="D46" s="18">
        <v>15050</v>
      </c>
      <c r="E46" s="18">
        <v>4185</v>
      </c>
      <c r="F46" s="18">
        <v>1075</v>
      </c>
      <c r="G46" s="19">
        <v>0</v>
      </c>
      <c r="H46" s="18"/>
      <c r="I46" s="19">
        <v>0</v>
      </c>
    </row>
    <row r="47" spans="1:9" x14ac:dyDescent="0.25">
      <c r="A47" s="15" t="s">
        <v>34</v>
      </c>
      <c r="B47" s="16" t="s">
        <v>2</v>
      </c>
      <c r="C47" s="18">
        <v>0</v>
      </c>
      <c r="D47" s="18">
        <v>0</v>
      </c>
      <c r="E47" s="18">
        <v>0</v>
      </c>
      <c r="F47" s="18">
        <v>140792.56</v>
      </c>
      <c r="G47" s="19">
        <v>201046.22000000003</v>
      </c>
      <c r="H47" s="18">
        <v>74462.559999999998</v>
      </c>
      <c r="I47" s="19">
        <v>189649.66</v>
      </c>
    </row>
    <row r="48" spans="1:9" x14ac:dyDescent="0.25">
      <c r="A48" s="15" t="s">
        <v>34</v>
      </c>
      <c r="B48" s="16" t="s">
        <v>95</v>
      </c>
      <c r="C48" s="18">
        <v>0</v>
      </c>
      <c r="D48" s="18">
        <v>0</v>
      </c>
      <c r="E48" s="18">
        <v>0</v>
      </c>
      <c r="F48" s="18">
        <v>24543.14</v>
      </c>
      <c r="G48" s="19">
        <v>28890.04</v>
      </c>
      <c r="H48" s="18">
        <v>5742.5</v>
      </c>
      <c r="I48" s="19">
        <v>28797.360000000001</v>
      </c>
    </row>
    <row r="49" spans="1:9" x14ac:dyDescent="0.25">
      <c r="A49" s="15" t="s">
        <v>34</v>
      </c>
      <c r="B49" s="16" t="s">
        <v>33</v>
      </c>
      <c r="C49" s="18">
        <v>0</v>
      </c>
      <c r="D49" s="18">
        <v>0</v>
      </c>
      <c r="E49" s="18">
        <v>0</v>
      </c>
      <c r="F49" s="18">
        <v>6012.36</v>
      </c>
      <c r="G49" s="19">
        <v>15059.46</v>
      </c>
      <c r="H49" s="18">
        <v>16378.12</v>
      </c>
      <c r="I49" s="19">
        <v>36886.120000000003</v>
      </c>
    </row>
    <row r="50" spans="1:9" x14ac:dyDescent="0.25">
      <c r="A50" s="15" t="s">
        <v>35</v>
      </c>
      <c r="B50" s="16" t="s">
        <v>96</v>
      </c>
      <c r="C50" s="18">
        <v>2970.52</v>
      </c>
      <c r="D50" s="18">
        <v>0</v>
      </c>
      <c r="E50" s="18">
        <v>0</v>
      </c>
      <c r="F50" s="18">
        <v>0</v>
      </c>
      <c r="G50" s="19">
        <v>0</v>
      </c>
      <c r="H50" s="18"/>
      <c r="I50" s="19">
        <v>0</v>
      </c>
    </row>
    <row r="51" spans="1:9" x14ac:dyDescent="0.25">
      <c r="A51" s="15" t="s">
        <v>38</v>
      </c>
      <c r="B51" s="16" t="s">
        <v>14</v>
      </c>
      <c r="C51" s="18">
        <v>0</v>
      </c>
      <c r="D51" s="18">
        <v>0</v>
      </c>
      <c r="E51" s="18">
        <v>0</v>
      </c>
      <c r="F51" s="18">
        <v>138237.81000000008</v>
      </c>
      <c r="G51" s="19">
        <v>176104.31999999998</v>
      </c>
      <c r="H51" s="18">
        <v>53403.649999999972</v>
      </c>
      <c r="I51" s="19">
        <v>145321.03999999995</v>
      </c>
    </row>
    <row r="52" spans="1:9" x14ac:dyDescent="0.25">
      <c r="A52" s="15" t="s">
        <v>39</v>
      </c>
      <c r="B52" s="16" t="s">
        <v>98</v>
      </c>
      <c r="C52" s="18">
        <v>0</v>
      </c>
      <c r="D52" s="18">
        <v>3174</v>
      </c>
      <c r="E52" s="18">
        <v>0</v>
      </c>
      <c r="F52" s="18">
        <v>0</v>
      </c>
      <c r="G52" s="19">
        <v>0</v>
      </c>
      <c r="H52" s="18"/>
      <c r="I52" s="19">
        <v>0</v>
      </c>
    </row>
    <row r="53" spans="1:9" x14ac:dyDescent="0.25">
      <c r="A53" s="15" t="s">
        <v>39</v>
      </c>
      <c r="B53" s="16" t="s">
        <v>40</v>
      </c>
      <c r="C53" s="18">
        <v>15305.020000000002</v>
      </c>
      <c r="D53" s="18">
        <v>11828.09</v>
      </c>
      <c r="E53" s="18">
        <v>0</v>
      </c>
      <c r="F53" s="18">
        <v>0</v>
      </c>
      <c r="G53" s="19">
        <v>0</v>
      </c>
      <c r="H53" s="18"/>
      <c r="I53" s="19">
        <v>0</v>
      </c>
    </row>
    <row r="54" spans="1:9" x14ac:dyDescent="0.25">
      <c r="A54" s="15" t="s">
        <v>39</v>
      </c>
      <c r="B54" s="16" t="s">
        <v>117</v>
      </c>
      <c r="C54" s="18">
        <v>994.8</v>
      </c>
      <c r="D54" s="18">
        <v>0</v>
      </c>
      <c r="E54" s="18">
        <v>0</v>
      </c>
      <c r="F54" s="18">
        <v>0</v>
      </c>
      <c r="G54" s="19">
        <v>0</v>
      </c>
      <c r="H54" s="18"/>
      <c r="I54" s="19">
        <v>0</v>
      </c>
    </row>
    <row r="55" spans="1:9" x14ac:dyDescent="0.25">
      <c r="A55" s="15" t="s">
        <v>143</v>
      </c>
      <c r="B55" s="16" t="s">
        <v>98</v>
      </c>
      <c r="C55" s="18"/>
      <c r="D55" s="18"/>
      <c r="E55" s="18"/>
      <c r="F55" s="18"/>
      <c r="G55" s="19">
        <v>0</v>
      </c>
      <c r="H55" s="18">
        <v>2644.96</v>
      </c>
      <c r="I55" s="19">
        <v>2644.96</v>
      </c>
    </row>
    <row r="56" spans="1:9" x14ac:dyDescent="0.25">
      <c r="A56" s="15" t="s">
        <v>143</v>
      </c>
      <c r="B56" s="16" t="s">
        <v>42</v>
      </c>
      <c r="C56" s="18"/>
      <c r="D56" s="18"/>
      <c r="E56" s="18"/>
      <c r="F56" s="18"/>
      <c r="G56" s="19">
        <v>0</v>
      </c>
      <c r="H56" s="18">
        <v>336</v>
      </c>
      <c r="I56" s="19">
        <v>1142.4000000000001</v>
      </c>
    </row>
    <row r="57" spans="1:9" x14ac:dyDescent="0.25">
      <c r="A57" s="15" t="s">
        <v>143</v>
      </c>
      <c r="B57" s="16" t="s">
        <v>40</v>
      </c>
      <c r="C57" s="18"/>
      <c r="D57" s="18"/>
      <c r="E57" s="18"/>
      <c r="F57" s="18"/>
      <c r="G57" s="19">
        <v>0</v>
      </c>
      <c r="H57" s="18">
        <v>5386.92</v>
      </c>
      <c r="I57" s="19">
        <v>11967.33</v>
      </c>
    </row>
    <row r="58" spans="1:9" x14ac:dyDescent="0.25">
      <c r="A58" s="15" t="s">
        <v>41</v>
      </c>
      <c r="B58" s="16" t="s">
        <v>98</v>
      </c>
      <c r="C58" s="18">
        <v>0</v>
      </c>
      <c r="D58" s="18">
        <v>5082.2099999999991</v>
      </c>
      <c r="E58" s="18">
        <v>19971.400000000001</v>
      </c>
      <c r="F58" s="18">
        <v>2994.05</v>
      </c>
      <c r="G58" s="19">
        <v>0</v>
      </c>
      <c r="H58" s="18"/>
      <c r="I58" s="19">
        <v>0</v>
      </c>
    </row>
    <row r="59" spans="1:9" x14ac:dyDescent="0.25">
      <c r="A59" s="15" t="s">
        <v>41</v>
      </c>
      <c r="B59" s="16" t="s">
        <v>27</v>
      </c>
      <c r="C59" s="18"/>
      <c r="D59" s="18"/>
      <c r="E59" s="18"/>
      <c r="F59" s="18">
        <v>0</v>
      </c>
      <c r="G59" s="19">
        <v>103.98</v>
      </c>
      <c r="H59" s="18"/>
      <c r="I59" s="19">
        <v>239.85999999999999</v>
      </c>
    </row>
    <row r="60" spans="1:9" x14ac:dyDescent="0.25">
      <c r="A60" s="15" t="s">
        <v>41</v>
      </c>
      <c r="B60" s="16" t="s">
        <v>42</v>
      </c>
      <c r="C60" s="18"/>
      <c r="D60" s="18"/>
      <c r="E60" s="18">
        <v>0</v>
      </c>
      <c r="F60" s="18">
        <v>223.99</v>
      </c>
      <c r="G60" s="19">
        <v>1333.52</v>
      </c>
      <c r="H60" s="18"/>
      <c r="I60" s="19">
        <v>358.4</v>
      </c>
    </row>
    <row r="61" spans="1:9" x14ac:dyDescent="0.25">
      <c r="A61" s="15" t="s">
        <v>41</v>
      </c>
      <c r="B61" s="16" t="s">
        <v>67</v>
      </c>
      <c r="C61" s="18">
        <v>0</v>
      </c>
      <c r="D61" s="18">
        <v>0</v>
      </c>
      <c r="E61" s="18">
        <v>3884.9700000000003</v>
      </c>
      <c r="F61" s="18">
        <v>6643.9499999999989</v>
      </c>
      <c r="G61" s="19">
        <v>0</v>
      </c>
      <c r="H61" s="18"/>
      <c r="I61" s="19">
        <v>0</v>
      </c>
    </row>
    <row r="62" spans="1:9" x14ac:dyDescent="0.25">
      <c r="A62" s="15" t="s">
        <v>41</v>
      </c>
      <c r="B62" s="16" t="s">
        <v>40</v>
      </c>
      <c r="C62" s="18">
        <v>0</v>
      </c>
      <c r="D62" s="18">
        <v>8769.7199999999993</v>
      </c>
      <c r="E62" s="18">
        <v>20514.68</v>
      </c>
      <c r="F62" s="18">
        <v>25206</v>
      </c>
      <c r="G62" s="19">
        <v>14474.869999999999</v>
      </c>
      <c r="H62" s="18"/>
      <c r="I62" s="19">
        <v>1170.53</v>
      </c>
    </row>
    <row r="63" spans="1:9" x14ac:dyDescent="0.25">
      <c r="A63" s="15" t="s">
        <v>100</v>
      </c>
      <c r="B63" s="16" t="s">
        <v>118</v>
      </c>
      <c r="C63" s="18">
        <v>0</v>
      </c>
      <c r="D63" s="18">
        <v>0</v>
      </c>
      <c r="E63" s="18">
        <v>0</v>
      </c>
      <c r="F63" s="18">
        <v>23809.35</v>
      </c>
      <c r="G63" s="19">
        <v>0</v>
      </c>
      <c r="H63" s="18"/>
      <c r="I63" s="19">
        <v>0</v>
      </c>
    </row>
    <row r="64" spans="1:9" x14ac:dyDescent="0.25">
      <c r="A64" s="15" t="s">
        <v>100</v>
      </c>
      <c r="B64" s="16" t="s">
        <v>149</v>
      </c>
      <c r="C64" s="18"/>
      <c r="D64" s="18"/>
      <c r="E64" s="18"/>
      <c r="F64" s="18"/>
      <c r="G64" s="19">
        <v>0</v>
      </c>
      <c r="H64" s="18">
        <v>2819.09</v>
      </c>
      <c r="I64" s="19">
        <v>15311.4</v>
      </c>
    </row>
    <row r="65" spans="1:9" x14ac:dyDescent="0.25">
      <c r="A65" s="15" t="s">
        <v>100</v>
      </c>
      <c r="B65" s="16" t="s">
        <v>119</v>
      </c>
      <c r="C65" s="18">
        <v>0</v>
      </c>
      <c r="D65" s="18">
        <v>0</v>
      </c>
      <c r="E65" s="18">
        <v>42008.65</v>
      </c>
      <c r="F65" s="18">
        <v>0</v>
      </c>
      <c r="G65" s="19">
        <v>0</v>
      </c>
      <c r="H65" s="18"/>
      <c r="I65" s="19">
        <v>0</v>
      </c>
    </row>
    <row r="66" spans="1:9" x14ac:dyDescent="0.25">
      <c r="A66" s="15" t="s">
        <v>100</v>
      </c>
      <c r="B66" s="16" t="s">
        <v>120</v>
      </c>
      <c r="C66" s="18"/>
      <c r="D66" s="18"/>
      <c r="E66" s="18">
        <v>0</v>
      </c>
      <c r="F66" s="18">
        <v>3238.07</v>
      </c>
      <c r="G66" s="19">
        <v>20549.86</v>
      </c>
      <c r="H66" s="18">
        <v>1560</v>
      </c>
      <c r="I66" s="19">
        <v>15605.99</v>
      </c>
    </row>
    <row r="67" spans="1:9" x14ac:dyDescent="0.25">
      <c r="A67" s="15" t="s">
        <v>43</v>
      </c>
      <c r="B67" s="16" t="s">
        <v>82</v>
      </c>
      <c r="C67" s="18">
        <v>1825.83</v>
      </c>
      <c r="D67" s="18">
        <v>250.12</v>
      </c>
      <c r="E67" s="18">
        <v>0</v>
      </c>
      <c r="F67" s="18">
        <v>0</v>
      </c>
      <c r="G67" s="19">
        <v>0</v>
      </c>
      <c r="H67" s="18"/>
      <c r="I67" s="19">
        <v>0</v>
      </c>
    </row>
    <row r="68" spans="1:9" x14ac:dyDescent="0.25">
      <c r="A68" s="15" t="s">
        <v>43</v>
      </c>
      <c r="B68" s="16" t="s">
        <v>10</v>
      </c>
      <c r="C68" s="18">
        <v>15263.440000000002</v>
      </c>
      <c r="D68" s="18">
        <v>531.72</v>
      </c>
      <c r="E68" s="18">
        <v>0</v>
      </c>
      <c r="F68" s="18">
        <v>0</v>
      </c>
      <c r="G68" s="19">
        <v>0</v>
      </c>
      <c r="H68" s="18"/>
      <c r="I68" s="19">
        <v>0</v>
      </c>
    </row>
    <row r="69" spans="1:9" x14ac:dyDescent="0.25">
      <c r="A69" s="15" t="s">
        <v>43</v>
      </c>
      <c r="B69" s="16" t="s">
        <v>11</v>
      </c>
      <c r="C69" s="18">
        <v>1371.3500000000001</v>
      </c>
      <c r="D69" s="18">
        <v>7.48</v>
      </c>
      <c r="E69" s="18">
        <v>0</v>
      </c>
      <c r="F69" s="18">
        <v>0</v>
      </c>
      <c r="G69" s="19">
        <v>0</v>
      </c>
      <c r="H69" s="18"/>
      <c r="I69" s="19">
        <v>0</v>
      </c>
    </row>
    <row r="70" spans="1:9" x14ac:dyDescent="0.25">
      <c r="A70" s="15" t="s">
        <v>83</v>
      </c>
      <c r="B70" s="16" t="s">
        <v>68</v>
      </c>
      <c r="C70" s="18">
        <v>43746.7</v>
      </c>
      <c r="D70" s="18">
        <v>0</v>
      </c>
      <c r="E70" s="18">
        <v>0</v>
      </c>
      <c r="F70" s="18">
        <v>0</v>
      </c>
      <c r="G70" s="19">
        <v>0</v>
      </c>
      <c r="H70" s="18"/>
      <c r="I70" s="19">
        <v>0</v>
      </c>
    </row>
    <row r="71" spans="1:9" x14ac:dyDescent="0.25">
      <c r="A71" s="15" t="s">
        <v>45</v>
      </c>
      <c r="B71" s="16" t="s">
        <v>2</v>
      </c>
      <c r="C71" s="18">
        <v>0</v>
      </c>
      <c r="D71" s="18">
        <v>2080.85</v>
      </c>
      <c r="E71" s="18">
        <v>4183.9799999999996</v>
      </c>
      <c r="F71" s="18">
        <v>2149.7999999999997</v>
      </c>
      <c r="G71" s="19">
        <v>1748.59</v>
      </c>
      <c r="H71" s="18"/>
      <c r="I71" s="19">
        <v>0</v>
      </c>
    </row>
    <row r="72" spans="1:9" x14ac:dyDescent="0.25">
      <c r="A72" s="15" t="s">
        <v>45</v>
      </c>
      <c r="B72" s="16" t="s">
        <v>68</v>
      </c>
      <c r="C72" s="18">
        <v>27023.39</v>
      </c>
      <c r="D72" s="18">
        <v>92955.78</v>
      </c>
      <c r="E72" s="18">
        <v>108455.48999999999</v>
      </c>
      <c r="F72" s="18">
        <v>111436.71</v>
      </c>
      <c r="G72" s="19">
        <v>57784.26</v>
      </c>
      <c r="H72" s="18"/>
      <c r="I72" s="19">
        <v>0</v>
      </c>
    </row>
    <row r="73" spans="1:9" x14ac:dyDescent="0.25">
      <c r="A73" s="15" t="s">
        <v>47</v>
      </c>
      <c r="B73" s="16" t="s">
        <v>102</v>
      </c>
      <c r="C73" s="18"/>
      <c r="D73" s="18"/>
      <c r="E73" s="18"/>
      <c r="F73" s="18"/>
      <c r="G73" s="19">
        <v>0</v>
      </c>
      <c r="H73" s="18"/>
      <c r="I73" s="19">
        <v>3321.74</v>
      </c>
    </row>
    <row r="74" spans="1:9" x14ac:dyDescent="0.25">
      <c r="A74" s="15" t="s">
        <v>47</v>
      </c>
      <c r="B74" s="16" t="s">
        <v>2</v>
      </c>
      <c r="C74" s="18"/>
      <c r="D74" s="18"/>
      <c r="E74" s="18"/>
      <c r="F74" s="18">
        <v>0</v>
      </c>
      <c r="G74" s="19">
        <v>960.47</v>
      </c>
      <c r="H74" s="18">
        <v>706.99</v>
      </c>
      <c r="I74" s="19">
        <v>2143.6999999999998</v>
      </c>
    </row>
    <row r="75" spans="1:9" x14ac:dyDescent="0.25">
      <c r="A75" s="15" t="s">
        <v>47</v>
      </c>
      <c r="B75" s="16" t="s">
        <v>68</v>
      </c>
      <c r="C75" s="18"/>
      <c r="D75" s="18"/>
      <c r="E75" s="18"/>
      <c r="F75" s="18">
        <v>0</v>
      </c>
      <c r="G75" s="19">
        <v>30316.34</v>
      </c>
      <c r="H75" s="18"/>
      <c r="I75" s="19">
        <v>19696.75</v>
      </c>
    </row>
    <row r="76" spans="1:9" x14ac:dyDescent="0.25">
      <c r="A76" s="15" t="s">
        <v>48</v>
      </c>
      <c r="B76" s="16" t="s">
        <v>33</v>
      </c>
      <c r="C76" s="18">
        <v>65184</v>
      </c>
      <c r="D76" s="18">
        <v>45045</v>
      </c>
      <c r="E76" s="18">
        <v>3422</v>
      </c>
      <c r="F76" s="18">
        <v>539</v>
      </c>
      <c r="G76" s="19">
        <v>0</v>
      </c>
      <c r="H76" s="18"/>
      <c r="I76" s="19">
        <v>0</v>
      </c>
    </row>
    <row r="77" spans="1:9" x14ac:dyDescent="0.25">
      <c r="A77" s="15" t="s">
        <v>49</v>
      </c>
      <c r="B77" s="16" t="s">
        <v>33</v>
      </c>
      <c r="C77" s="18">
        <v>0</v>
      </c>
      <c r="D77" s="18">
        <v>0</v>
      </c>
      <c r="E77" s="18">
        <v>0</v>
      </c>
      <c r="F77" s="18">
        <v>459.98</v>
      </c>
      <c r="G77" s="19">
        <v>1407.75</v>
      </c>
      <c r="H77" s="18">
        <v>80.050000000000011</v>
      </c>
      <c r="I77" s="19">
        <v>465.46</v>
      </c>
    </row>
    <row r="78" spans="1:9" x14ac:dyDescent="0.25">
      <c r="A78" s="15" t="s">
        <v>111</v>
      </c>
      <c r="B78" s="16" t="s">
        <v>112</v>
      </c>
      <c r="C78" s="18"/>
      <c r="D78" s="18"/>
      <c r="E78" s="18"/>
      <c r="F78" s="18"/>
      <c r="G78" s="19">
        <v>0</v>
      </c>
      <c r="H78" s="18">
        <v>235291.26</v>
      </c>
      <c r="I78" s="19">
        <v>716769.13</v>
      </c>
    </row>
    <row r="79" spans="1:9" x14ac:dyDescent="0.25">
      <c r="A79" s="15" t="s">
        <v>50</v>
      </c>
      <c r="B79" s="16" t="s">
        <v>51</v>
      </c>
      <c r="C79" s="18">
        <v>259397.47999999998</v>
      </c>
      <c r="D79" s="18">
        <v>56891.749999999964</v>
      </c>
      <c r="E79" s="18">
        <v>0</v>
      </c>
      <c r="F79" s="18">
        <v>0</v>
      </c>
      <c r="G79" s="19">
        <v>0</v>
      </c>
      <c r="H79" s="18"/>
      <c r="I79" s="19">
        <v>0</v>
      </c>
    </row>
    <row r="80" spans="1:9" x14ac:dyDescent="0.25">
      <c r="A80" s="15" t="s">
        <v>50</v>
      </c>
      <c r="B80" s="16" t="s">
        <v>104</v>
      </c>
      <c r="C80" s="18">
        <v>2707.5200000000004</v>
      </c>
      <c r="D80" s="18">
        <v>0</v>
      </c>
      <c r="E80" s="18">
        <v>0</v>
      </c>
      <c r="F80" s="18">
        <v>0</v>
      </c>
      <c r="G80" s="19">
        <v>0</v>
      </c>
      <c r="H80" s="18"/>
      <c r="I80" s="19">
        <v>0</v>
      </c>
    </row>
    <row r="81" spans="1:9" x14ac:dyDescent="0.25">
      <c r="A81" s="15" t="s">
        <v>50</v>
      </c>
      <c r="B81" s="16" t="s">
        <v>69</v>
      </c>
      <c r="C81" s="18">
        <v>59930.369999999995</v>
      </c>
      <c r="D81" s="18">
        <v>9429.84</v>
      </c>
      <c r="E81" s="18">
        <v>0</v>
      </c>
      <c r="F81" s="18">
        <v>0</v>
      </c>
      <c r="G81" s="19">
        <v>0</v>
      </c>
      <c r="H81" s="18"/>
      <c r="I81" s="19">
        <v>0</v>
      </c>
    </row>
    <row r="82" spans="1:9" x14ac:dyDescent="0.25">
      <c r="A82" s="15" t="s">
        <v>52</v>
      </c>
      <c r="B82" s="16" t="s">
        <v>51</v>
      </c>
      <c r="C82" s="18">
        <v>0</v>
      </c>
      <c r="D82" s="18">
        <v>332445.81999999983</v>
      </c>
      <c r="E82" s="18">
        <v>436910.95999999996</v>
      </c>
      <c r="F82" s="18">
        <v>307534</v>
      </c>
      <c r="G82" s="19">
        <v>126345</v>
      </c>
      <c r="H82" s="18"/>
      <c r="I82" s="19">
        <v>25565.500069260597</v>
      </c>
    </row>
    <row r="83" spans="1:9" x14ac:dyDescent="0.25">
      <c r="A83" s="15" t="s">
        <v>52</v>
      </c>
      <c r="B83" s="16" t="s">
        <v>121</v>
      </c>
      <c r="C83" s="18">
        <v>0</v>
      </c>
      <c r="D83" s="18">
        <v>32576.41</v>
      </c>
      <c r="E83" s="18">
        <v>13182</v>
      </c>
      <c r="F83" s="18">
        <v>0</v>
      </c>
      <c r="G83" s="19">
        <v>0</v>
      </c>
      <c r="H83" s="18"/>
      <c r="I83" s="19">
        <v>0</v>
      </c>
    </row>
    <row r="84" spans="1:9" x14ac:dyDescent="0.25">
      <c r="A84" s="15" t="s">
        <v>52</v>
      </c>
      <c r="B84" s="16" t="s">
        <v>53</v>
      </c>
      <c r="C84" s="18">
        <v>0</v>
      </c>
      <c r="D84" s="18">
        <v>0</v>
      </c>
      <c r="E84" s="18">
        <v>3541.3</v>
      </c>
      <c r="F84" s="18">
        <v>4289.16</v>
      </c>
      <c r="G84" s="19">
        <v>2859.38</v>
      </c>
      <c r="H84" s="18"/>
      <c r="I84" s="19">
        <v>294</v>
      </c>
    </row>
    <row r="85" spans="1:9" x14ac:dyDescent="0.25">
      <c r="A85" s="15" t="s">
        <v>52</v>
      </c>
      <c r="B85" s="16" t="s">
        <v>69</v>
      </c>
      <c r="C85" s="18">
        <v>0</v>
      </c>
      <c r="D85" s="18">
        <v>29225.71</v>
      </c>
      <c r="E85" s="18">
        <v>0</v>
      </c>
      <c r="F85" s="18">
        <v>0</v>
      </c>
      <c r="G85" s="19">
        <v>0</v>
      </c>
      <c r="H85" s="18"/>
      <c r="I85" s="19">
        <v>0</v>
      </c>
    </row>
    <row r="86" spans="1:9" x14ac:dyDescent="0.25">
      <c r="A86" s="15" t="s">
        <v>144</v>
      </c>
      <c r="B86" s="16" t="s">
        <v>51</v>
      </c>
      <c r="C86" s="18"/>
      <c r="D86" s="18"/>
      <c r="E86" s="18"/>
      <c r="F86" s="18"/>
      <c r="G86" s="19">
        <v>0</v>
      </c>
      <c r="H86" s="18">
        <v>50698</v>
      </c>
      <c r="I86" s="19">
        <v>121327.41004943848</v>
      </c>
    </row>
    <row r="87" spans="1:9" x14ac:dyDescent="0.25">
      <c r="A87" s="15" t="s">
        <v>144</v>
      </c>
      <c r="B87" s="16" t="s">
        <v>53</v>
      </c>
      <c r="C87" s="18"/>
      <c r="D87" s="18"/>
      <c r="E87" s="18"/>
      <c r="F87" s="18"/>
      <c r="G87" s="19">
        <v>0</v>
      </c>
      <c r="H87" s="18">
        <v>1249.5</v>
      </c>
      <c r="I87" s="19">
        <v>3172.99</v>
      </c>
    </row>
    <row r="88" spans="1:9" x14ac:dyDescent="0.25">
      <c r="A88" s="15" t="s">
        <v>54</v>
      </c>
      <c r="B88" s="16" t="s">
        <v>57</v>
      </c>
      <c r="C88" s="18">
        <v>88299</v>
      </c>
      <c r="D88" s="18">
        <v>21304</v>
      </c>
      <c r="E88" s="18">
        <v>0</v>
      </c>
      <c r="F88" s="18">
        <v>0</v>
      </c>
      <c r="G88" s="19">
        <v>0</v>
      </c>
      <c r="H88" s="18"/>
      <c r="I88" s="19">
        <v>0</v>
      </c>
    </row>
    <row r="89" spans="1:9" x14ac:dyDescent="0.25">
      <c r="A89" s="15" t="s">
        <v>54</v>
      </c>
      <c r="B89" s="16" t="s">
        <v>70</v>
      </c>
      <c r="C89" s="18">
        <v>23712</v>
      </c>
      <c r="D89" s="18">
        <v>3022</v>
      </c>
      <c r="E89" s="18">
        <v>0</v>
      </c>
      <c r="F89" s="18">
        <v>0</v>
      </c>
      <c r="G89" s="19">
        <v>0</v>
      </c>
      <c r="H89" s="18"/>
      <c r="I89" s="19">
        <v>0</v>
      </c>
    </row>
    <row r="90" spans="1:9" x14ac:dyDescent="0.25">
      <c r="A90" s="15" t="s">
        <v>56</v>
      </c>
      <c r="B90" s="16" t="s">
        <v>14</v>
      </c>
      <c r="C90" s="18">
        <v>0</v>
      </c>
      <c r="D90" s="18">
        <v>0</v>
      </c>
      <c r="E90" s="18">
        <v>0</v>
      </c>
      <c r="F90" s="18">
        <v>96875.790000000052</v>
      </c>
      <c r="G90" s="19">
        <v>115049.89000000003</v>
      </c>
      <c r="H90" s="18"/>
      <c r="I90" s="19">
        <v>35713.890000000014</v>
      </c>
    </row>
    <row r="91" spans="1:9" x14ac:dyDescent="0.25">
      <c r="A91" s="15" t="s">
        <v>56</v>
      </c>
      <c r="B91" s="16" t="s">
        <v>2</v>
      </c>
      <c r="C91" s="18">
        <v>0</v>
      </c>
      <c r="D91" s="18">
        <v>37443.509999999995</v>
      </c>
      <c r="E91" s="18">
        <v>79471.290000000008</v>
      </c>
      <c r="F91" s="18">
        <v>71036.600000000006</v>
      </c>
      <c r="G91" s="19">
        <v>33057.18</v>
      </c>
      <c r="H91" s="18"/>
      <c r="I91" s="19">
        <v>9173.94</v>
      </c>
    </row>
    <row r="92" spans="1:9" x14ac:dyDescent="0.25">
      <c r="A92" s="15" t="s">
        <v>56</v>
      </c>
      <c r="B92" s="16" t="s">
        <v>55</v>
      </c>
      <c r="C92" s="18">
        <v>0</v>
      </c>
      <c r="D92" s="18">
        <v>0</v>
      </c>
      <c r="E92" s="18">
        <v>3395.8500000000004</v>
      </c>
      <c r="F92" s="18">
        <v>0</v>
      </c>
      <c r="G92" s="19">
        <v>0</v>
      </c>
      <c r="H92" s="18"/>
      <c r="I92" s="19">
        <v>0</v>
      </c>
    </row>
    <row r="93" spans="1:9" x14ac:dyDescent="0.25">
      <c r="A93" s="15" t="s">
        <v>56</v>
      </c>
      <c r="B93" s="16" t="s">
        <v>57</v>
      </c>
      <c r="C93" s="18">
        <v>0</v>
      </c>
      <c r="D93" s="18">
        <v>67406</v>
      </c>
      <c r="E93" s="18">
        <v>91026</v>
      </c>
      <c r="F93" s="18">
        <v>96972</v>
      </c>
      <c r="G93" s="19">
        <v>80724.88</v>
      </c>
      <c r="H93" s="18"/>
      <c r="I93" s="19">
        <v>25460.12</v>
      </c>
    </row>
    <row r="94" spans="1:9" x14ac:dyDescent="0.25">
      <c r="A94" s="15" t="s">
        <v>56</v>
      </c>
      <c r="B94" s="16" t="s">
        <v>70</v>
      </c>
      <c r="C94" s="18">
        <v>0</v>
      </c>
      <c r="D94" s="18">
        <v>24728.804731539451</v>
      </c>
      <c r="E94" s="18">
        <v>30514</v>
      </c>
      <c r="F94" s="18">
        <v>47820.600000000006</v>
      </c>
      <c r="G94" s="19">
        <v>38690.136000000006</v>
      </c>
      <c r="H94" s="18"/>
      <c r="I94" s="19">
        <v>8205.48</v>
      </c>
    </row>
    <row r="95" spans="1:9" x14ac:dyDescent="0.25">
      <c r="A95" s="15" t="s">
        <v>155</v>
      </c>
      <c r="B95" s="16" t="s">
        <v>14</v>
      </c>
      <c r="C95" s="18"/>
      <c r="D95" s="18"/>
      <c r="E95" s="18"/>
      <c r="F95" s="18"/>
      <c r="G95" s="19">
        <v>0</v>
      </c>
      <c r="H95" s="18">
        <v>35682.090000000018</v>
      </c>
      <c r="I95" s="19">
        <v>68644.91</v>
      </c>
    </row>
    <row r="96" spans="1:9" x14ac:dyDescent="0.25">
      <c r="A96" s="15" t="s">
        <v>155</v>
      </c>
      <c r="B96" s="16" t="s">
        <v>2</v>
      </c>
      <c r="C96" s="18"/>
      <c r="D96" s="18"/>
      <c r="E96" s="18"/>
      <c r="F96" s="18"/>
      <c r="G96" s="19">
        <v>0</v>
      </c>
      <c r="H96" s="18">
        <v>16045.240000000002</v>
      </c>
      <c r="I96" s="19">
        <v>36439.369999999995</v>
      </c>
    </row>
    <row r="97" spans="1:9" x14ac:dyDescent="0.25">
      <c r="A97" s="15" t="s">
        <v>155</v>
      </c>
      <c r="B97" s="16" t="s">
        <v>57</v>
      </c>
      <c r="C97" s="18"/>
      <c r="D97" s="18"/>
      <c r="E97" s="18"/>
      <c r="F97" s="18"/>
      <c r="G97" s="19">
        <v>0</v>
      </c>
      <c r="H97" s="18">
        <v>32843</v>
      </c>
      <c r="I97" s="19">
        <v>72714.599999999991</v>
      </c>
    </row>
    <row r="98" spans="1:9" x14ac:dyDescent="0.25">
      <c r="A98" s="15" t="s">
        <v>155</v>
      </c>
      <c r="B98" s="16" t="s">
        <v>70</v>
      </c>
      <c r="C98" s="18"/>
      <c r="D98" s="18"/>
      <c r="E98" s="18"/>
      <c r="F98" s="18"/>
      <c r="G98" s="19">
        <v>0</v>
      </c>
      <c r="H98" s="18">
        <v>14411.115000000002</v>
      </c>
      <c r="I98" s="19">
        <v>27542.115000000002</v>
      </c>
    </row>
    <row r="99" spans="1:9" x14ac:dyDescent="0.25">
      <c r="A99" s="15" t="s">
        <v>72</v>
      </c>
      <c r="B99" s="16" t="s">
        <v>114</v>
      </c>
      <c r="C99" s="18"/>
      <c r="D99" s="18"/>
      <c r="E99" s="18">
        <v>0</v>
      </c>
      <c r="F99" s="18">
        <v>35333.550000000003</v>
      </c>
      <c r="G99" s="19">
        <v>129613.80999999998</v>
      </c>
      <c r="H99" s="18">
        <v>33131.35</v>
      </c>
      <c r="I99" s="19">
        <v>124153.29333333333</v>
      </c>
    </row>
    <row r="100" spans="1:9" x14ac:dyDescent="0.25">
      <c r="A100" s="15" t="s">
        <v>72</v>
      </c>
      <c r="B100" s="16" t="s">
        <v>70</v>
      </c>
      <c r="C100" s="18">
        <v>0</v>
      </c>
      <c r="D100" s="18">
        <v>0</v>
      </c>
      <c r="E100" s="18">
        <v>0</v>
      </c>
      <c r="F100" s="18">
        <v>4125.4000000000005</v>
      </c>
      <c r="G100" s="19">
        <v>4298.9040000000005</v>
      </c>
      <c r="H100" s="18">
        <v>1601.2350000000001</v>
      </c>
      <c r="I100" s="19">
        <v>3971.9550000000004</v>
      </c>
    </row>
    <row r="101" spans="1:9" x14ac:dyDescent="0.25">
      <c r="A101" s="15" t="s">
        <v>61</v>
      </c>
      <c r="B101" s="16" t="s">
        <v>122</v>
      </c>
      <c r="C101" s="18">
        <v>1365</v>
      </c>
      <c r="D101" s="18">
        <v>149</v>
      </c>
      <c r="E101" s="18">
        <v>0</v>
      </c>
      <c r="F101" s="18">
        <v>0</v>
      </c>
      <c r="G101" s="19">
        <v>0</v>
      </c>
      <c r="H101" s="18"/>
      <c r="I101" s="19">
        <v>0</v>
      </c>
    </row>
    <row r="102" spans="1:9" ht="15.75" thickBot="1" x14ac:dyDescent="0.3">
      <c r="A102" s="30" t="s">
        <v>61</v>
      </c>
      <c r="B102" s="31" t="s">
        <v>62</v>
      </c>
      <c r="C102" s="33">
        <v>13548.43</v>
      </c>
      <c r="D102" s="33">
        <v>638.1</v>
      </c>
      <c r="E102" s="33">
        <v>0</v>
      </c>
      <c r="F102" s="33">
        <v>0</v>
      </c>
      <c r="G102" s="34">
        <v>0</v>
      </c>
      <c r="H102" s="33"/>
      <c r="I102" s="34">
        <v>0</v>
      </c>
    </row>
    <row r="103" spans="1:9" x14ac:dyDescent="0.25">
      <c r="A103" s="35"/>
      <c r="B103" s="36" t="s">
        <v>0</v>
      </c>
      <c r="C103" s="37">
        <f>SUMIF($A$1:$A$102,$B103,C$1:C$102)</f>
        <v>73800.226698999992</v>
      </c>
      <c r="D103" s="37">
        <f>SUMIF($A$1:$A$102,$B103,D$1:D$102)</f>
        <v>69122.939985000005</v>
      </c>
      <c r="E103" s="37">
        <f>SUMIF($A$1:$A$102,$B103,E$1:E$102)</f>
        <v>49117.22</v>
      </c>
      <c r="F103" s="37">
        <f>SUMIF($A$1:$A$102,$B103,F$1:F$102)</f>
        <v>0</v>
      </c>
      <c r="G103" s="38">
        <f>SUMIF($A$1:$A$102,$B103,G$1:G$102)</f>
        <v>0</v>
      </c>
      <c r="H103" s="39">
        <f>SUMIF($A$1:$A$102,$B103,H$1:H$102)</f>
        <v>0</v>
      </c>
      <c r="I103" s="38">
        <f>SUMIF($A$1:$A$102,$B103,I$1:I$102)</f>
        <v>0</v>
      </c>
    </row>
    <row r="104" spans="1:9" x14ac:dyDescent="0.25">
      <c r="A104" s="24"/>
      <c r="B104" s="23" t="s">
        <v>7</v>
      </c>
      <c r="C104" s="20">
        <f>SUMIF($A$1:$A$102,$B104,C$1:C$102)</f>
        <v>0</v>
      </c>
      <c r="D104" s="20">
        <f>SUMIF($A$1:$A$102,$B104,D$1:D$102)</f>
        <v>0</v>
      </c>
      <c r="E104" s="20">
        <f>SUMIF($A$1:$A$102,$B104,E$1:E$102)</f>
        <v>17192.150000000001</v>
      </c>
      <c r="F104" s="20">
        <f>SUMIF($A$1:$A$102,$B104,F$1:F$102)</f>
        <v>72594.58</v>
      </c>
      <c r="G104" s="21">
        <f>SUMIF($A$1:$A$102,$B104,G$1:G$102)</f>
        <v>58535.229999999996</v>
      </c>
      <c r="H104" s="22">
        <f>SUMIF($A$1:$A$102,$B104,H$1:H$102)</f>
        <v>14257.34</v>
      </c>
      <c r="I104" s="21">
        <f>SUMIF($A$1:$A$102,$B104,I$1:I$102)</f>
        <v>64816.43</v>
      </c>
    </row>
    <row r="105" spans="1:9" x14ac:dyDescent="0.25">
      <c r="A105" s="24"/>
      <c r="B105" s="23" t="s">
        <v>8</v>
      </c>
      <c r="C105" s="20">
        <f>SUMIF($A$1:$A$102,$B105,C$1:C$102)</f>
        <v>0</v>
      </c>
      <c r="D105" s="20">
        <f>SUMIF($A$1:$A$102,$B105,D$1:D$102)</f>
        <v>39120.479999999996</v>
      </c>
      <c r="E105" s="20">
        <f>SUMIF($A$1:$A$102,$B105,E$1:E$102)</f>
        <v>32755.469999999998</v>
      </c>
      <c r="F105" s="20">
        <f>SUMIF($A$1:$A$102,$B105,F$1:F$102)</f>
        <v>21841.320000000003</v>
      </c>
      <c r="G105" s="21">
        <f>SUMIF($A$1:$A$102,$B105,G$1:G$102)</f>
        <v>23181.010000000002</v>
      </c>
      <c r="H105" s="22">
        <f>SUMIF($A$1:$A$102,$B105,H$1:H$102)</f>
        <v>0</v>
      </c>
      <c r="I105" s="21">
        <f>SUMIF($A$1:$A$102,$B105,I$1:I$102)</f>
        <v>36386.050000000003</v>
      </c>
    </row>
    <row r="106" spans="1:9" x14ac:dyDescent="0.25">
      <c r="A106" s="24"/>
      <c r="B106" s="23" t="s">
        <v>154</v>
      </c>
      <c r="C106" s="20">
        <f>SUMIF($A$1:$A$102,$B106,C$1:C$102)</f>
        <v>0</v>
      </c>
      <c r="D106" s="20">
        <f>SUMIF($A$1:$A$102,$B106,D$1:D$102)</f>
        <v>0</v>
      </c>
      <c r="E106" s="20">
        <f>SUMIF($A$1:$A$102,$B106,E$1:E$102)</f>
        <v>0</v>
      </c>
      <c r="F106" s="20">
        <f>SUMIF($A$1:$A$102,$B106,F$1:F$102)</f>
        <v>0</v>
      </c>
      <c r="G106" s="21">
        <f>SUMIF($A$1:$A$102,$B106,G$1:G$102)</f>
        <v>0</v>
      </c>
      <c r="H106" s="22">
        <f>SUMIF($A$1:$A$102,$B106,H$1:H$102)</f>
        <v>4233.4800000000005</v>
      </c>
      <c r="I106" s="21">
        <f>SUMIF($A$1:$A$102,$B106,I$1:I$102)</f>
        <v>6548.1600000000008</v>
      </c>
    </row>
    <row r="107" spans="1:9" x14ac:dyDescent="0.25">
      <c r="A107" s="24"/>
      <c r="B107" s="23" t="s">
        <v>13</v>
      </c>
      <c r="C107" s="20">
        <f>SUMIF($A$1:$A$102,$B107,C$1:C$102)</f>
        <v>98466.39</v>
      </c>
      <c r="D107" s="20">
        <f>SUMIF($A$1:$A$102,$B107,D$1:D$102)</f>
        <v>77253.020000000019</v>
      </c>
      <c r="E107" s="20">
        <f>SUMIF($A$1:$A$102,$B107,E$1:E$102)</f>
        <v>33321.760000000002</v>
      </c>
      <c r="F107" s="20">
        <f>SUMIF($A$1:$A$102,$B107,F$1:F$102)</f>
        <v>0</v>
      </c>
      <c r="G107" s="21">
        <f>SUMIF($A$1:$A$102,$B107,G$1:G$102)</f>
        <v>0</v>
      </c>
      <c r="H107" s="22">
        <f>SUMIF($A$1:$A$102,$B107,H$1:H$102)</f>
        <v>0</v>
      </c>
      <c r="I107" s="21">
        <f>SUMIF($A$1:$A$102,$B107,I$1:I$102)</f>
        <v>0</v>
      </c>
    </row>
    <row r="108" spans="1:9" x14ac:dyDescent="0.25">
      <c r="A108" s="24"/>
      <c r="B108" s="23" t="s">
        <v>17</v>
      </c>
      <c r="C108" s="20">
        <f>SUMIF($A$1:$A$102,$B108,C$1:C$102)</f>
        <v>0</v>
      </c>
      <c r="D108" s="20">
        <f>SUMIF($A$1:$A$102,$B108,D$1:D$102)</f>
        <v>0</v>
      </c>
      <c r="E108" s="20">
        <f>SUMIF($A$1:$A$102,$B108,E$1:E$102)</f>
        <v>26755.11</v>
      </c>
      <c r="F108" s="20">
        <f>SUMIF($A$1:$A$102,$B108,F$1:F$102)</f>
        <v>152339.53000000006</v>
      </c>
      <c r="G108" s="21">
        <f>SUMIF($A$1:$A$102,$B108,G$1:G$102)</f>
        <v>167240.24</v>
      </c>
      <c r="H108" s="22">
        <f>SUMIF($A$1:$A$102,$B108,H$1:H$102)</f>
        <v>63219.919999999962</v>
      </c>
      <c r="I108" s="21">
        <f>SUMIF($A$1:$A$102,$B108,I$1:I$102)</f>
        <v>158182.18999999992</v>
      </c>
    </row>
    <row r="109" spans="1:9" x14ac:dyDescent="0.25">
      <c r="A109" s="24"/>
      <c r="B109" s="23" t="s">
        <v>18</v>
      </c>
      <c r="C109" s="20">
        <f>SUMIF($A$1:$A$102,$B109,C$1:C$102)</f>
        <v>32408.99</v>
      </c>
      <c r="D109" s="20">
        <f>SUMIF($A$1:$A$102,$B109,D$1:D$102)</f>
        <v>32354.010000000002</v>
      </c>
      <c r="E109" s="20">
        <f>SUMIF($A$1:$A$102,$B109,E$1:E$102)</f>
        <v>29869.909999999996</v>
      </c>
      <c r="F109" s="20">
        <f>SUMIF($A$1:$A$102,$B109,F$1:F$102)</f>
        <v>0</v>
      </c>
      <c r="G109" s="21">
        <f>SUMIF($A$1:$A$102,$B109,G$1:G$102)</f>
        <v>0</v>
      </c>
      <c r="H109" s="22">
        <f>SUMIF($A$1:$A$102,$B109,H$1:H$102)</f>
        <v>0</v>
      </c>
      <c r="I109" s="21">
        <f>SUMIF($A$1:$A$102,$B109,I$1:I$102)</f>
        <v>0</v>
      </c>
    </row>
    <row r="110" spans="1:9" x14ac:dyDescent="0.25">
      <c r="A110" s="24"/>
      <c r="B110" s="23" t="s">
        <v>25</v>
      </c>
      <c r="C110" s="20">
        <f>SUMIF($A$1:$A$102,$B110,C$1:C$102)</f>
        <v>0</v>
      </c>
      <c r="D110" s="20">
        <f>SUMIF($A$1:$A$102,$B110,D$1:D$102)</f>
        <v>0</v>
      </c>
      <c r="E110" s="20">
        <f>SUMIF($A$1:$A$102,$B110,E$1:E$102)</f>
        <v>21727.949999999997</v>
      </c>
      <c r="F110" s="20">
        <f>SUMIF($A$1:$A$102,$B110,F$1:F$102)</f>
        <v>58402.26</v>
      </c>
      <c r="G110" s="21">
        <f>SUMIF($A$1:$A$102,$B110,G$1:G$102)</f>
        <v>56252.39</v>
      </c>
      <c r="H110" s="22">
        <f>SUMIF($A$1:$A$102,$B110,H$1:H$102)</f>
        <v>18712.97</v>
      </c>
      <c r="I110" s="21">
        <f>SUMIF($A$1:$A$102,$B110,I$1:I$102)</f>
        <v>60985.33</v>
      </c>
    </row>
    <row r="111" spans="1:9" x14ac:dyDescent="0.25">
      <c r="A111" s="24"/>
      <c r="B111" s="23" t="s">
        <v>142</v>
      </c>
      <c r="C111" s="20">
        <f>SUMIF($A$1:$A$102,$B111,C$1:C$102)</f>
        <v>0</v>
      </c>
      <c r="D111" s="20">
        <f>SUMIF($A$1:$A$102,$B111,D$1:D$102)</f>
        <v>0</v>
      </c>
      <c r="E111" s="20">
        <f>SUMIF($A$1:$A$102,$B111,E$1:E$102)</f>
        <v>0</v>
      </c>
      <c r="F111" s="20">
        <f>SUMIF($A$1:$A$102,$B111,F$1:F$102)</f>
        <v>0</v>
      </c>
      <c r="G111" s="21">
        <f>SUMIF($A$1:$A$102,$B111,G$1:G$102)</f>
        <v>0</v>
      </c>
      <c r="H111" s="22">
        <f>SUMIF($A$1:$A$102,$B111,H$1:H$102)</f>
        <v>4171.2300000000005</v>
      </c>
      <c r="I111" s="21">
        <f>SUMIF($A$1:$A$102,$B111,I$1:I$102)</f>
        <v>18035.120000000003</v>
      </c>
    </row>
    <row r="112" spans="1:9" x14ac:dyDescent="0.25">
      <c r="A112" s="24"/>
      <c r="B112" s="23" t="s">
        <v>26</v>
      </c>
      <c r="C112" s="20">
        <f>SUMIF($A$1:$A$102,$B112,C$1:C$102)</f>
        <v>100184.69</v>
      </c>
      <c r="D112" s="20">
        <f>SUMIF($A$1:$A$102,$B112,D$1:D$102)</f>
        <v>83175.679999999993</v>
      </c>
      <c r="E112" s="20">
        <f>SUMIF($A$1:$A$102,$B112,E$1:E$102)</f>
        <v>0</v>
      </c>
      <c r="F112" s="20">
        <f>SUMIF($A$1:$A$102,$B112,F$1:F$102)</f>
        <v>0</v>
      </c>
      <c r="G112" s="21">
        <f>SUMIF($A$1:$A$102,$B112,G$1:G$102)</f>
        <v>0</v>
      </c>
      <c r="H112" s="22">
        <f>SUMIF($A$1:$A$102,$B112,H$1:H$102)</f>
        <v>0</v>
      </c>
      <c r="I112" s="21">
        <f>SUMIF($A$1:$A$102,$B112,I$1:I$102)</f>
        <v>0</v>
      </c>
    </row>
    <row r="113" spans="1:9" x14ac:dyDescent="0.25">
      <c r="A113" s="24"/>
      <c r="B113" s="23" t="s">
        <v>28</v>
      </c>
      <c r="C113" s="20">
        <f>SUMIF($A$1:$A$102,$B113,C$1:C$102)</f>
        <v>0</v>
      </c>
      <c r="D113" s="20">
        <f>SUMIF($A$1:$A$102,$B113,D$1:D$102)</f>
        <v>0</v>
      </c>
      <c r="E113" s="20">
        <f>SUMIF($A$1:$A$102,$B113,E$1:E$102)</f>
        <v>104279.02000000002</v>
      </c>
      <c r="F113" s="20">
        <f>SUMIF($A$1:$A$102,$B113,F$1:F$102)</f>
        <v>122453.85</v>
      </c>
      <c r="G113" s="21">
        <f>SUMIF($A$1:$A$102,$B113,G$1:G$102)</f>
        <v>122150.85</v>
      </c>
      <c r="H113" s="22">
        <f>SUMIF($A$1:$A$102,$B113,H$1:H$102)</f>
        <v>46359.439999999995</v>
      </c>
      <c r="I113" s="21">
        <f>SUMIF($A$1:$A$102,$B113,I$1:I$102)</f>
        <v>138317.16999999998</v>
      </c>
    </row>
    <row r="114" spans="1:9" x14ac:dyDescent="0.25">
      <c r="A114" s="24"/>
      <c r="B114" s="23" t="s">
        <v>30</v>
      </c>
      <c r="C114" s="20">
        <f>SUMIF($A$1:$A$102,$B114,C$1:C$102)</f>
        <v>94791.42</v>
      </c>
      <c r="D114" s="20">
        <f>SUMIF($A$1:$A$102,$B114,D$1:D$102)</f>
        <v>23036.16</v>
      </c>
      <c r="E114" s="20">
        <f>SUMIF($A$1:$A$102,$B114,E$1:E$102)</f>
        <v>0</v>
      </c>
      <c r="F114" s="20">
        <f>SUMIF($A$1:$A$102,$B114,F$1:F$102)</f>
        <v>0</v>
      </c>
      <c r="G114" s="21">
        <f>SUMIF($A$1:$A$102,$B114,G$1:G$102)</f>
        <v>0</v>
      </c>
      <c r="H114" s="22">
        <f>SUMIF($A$1:$A$102,$B114,H$1:H$102)</f>
        <v>0</v>
      </c>
      <c r="I114" s="21">
        <f>SUMIF($A$1:$A$102,$B114,I$1:I$102)</f>
        <v>0</v>
      </c>
    </row>
    <row r="115" spans="1:9" x14ac:dyDescent="0.25">
      <c r="A115" s="24"/>
      <c r="B115" s="23" t="s">
        <v>31</v>
      </c>
      <c r="C115" s="20">
        <f>SUMIF($A$1:$A$102,$B115,C$1:C$102)</f>
        <v>0</v>
      </c>
      <c r="D115" s="20">
        <f>SUMIF($A$1:$A$102,$B115,D$1:D$102)</f>
        <v>116498.97</v>
      </c>
      <c r="E115" s="20">
        <f>SUMIF($A$1:$A$102,$B115,E$1:E$102)</f>
        <v>203986.26</v>
      </c>
      <c r="F115" s="20">
        <f>SUMIF($A$1:$A$102,$B115,F$1:F$102)</f>
        <v>228189.36</v>
      </c>
      <c r="G115" s="21">
        <f>SUMIF($A$1:$A$102,$B115,G$1:G$102)</f>
        <v>229201.48</v>
      </c>
      <c r="H115" s="22">
        <f>SUMIF($A$1:$A$102,$B115,H$1:H$102)</f>
        <v>0</v>
      </c>
      <c r="I115" s="21">
        <f>SUMIF($A$1:$A$102,$B115,I$1:I$102)</f>
        <v>60934.810000000005</v>
      </c>
    </row>
    <row r="116" spans="1:9" x14ac:dyDescent="0.25">
      <c r="A116" s="24"/>
      <c r="B116" s="23" t="s">
        <v>146</v>
      </c>
      <c r="C116" s="20">
        <f>SUMIF($A$1:$A$102,$B116,C$1:C$102)</f>
        <v>0</v>
      </c>
      <c r="D116" s="20">
        <f>SUMIF($A$1:$A$102,$B116,D$1:D$102)</f>
        <v>0</v>
      </c>
      <c r="E116" s="20">
        <f>SUMIF($A$1:$A$102,$B116,E$1:E$102)</f>
        <v>0</v>
      </c>
      <c r="F116" s="20">
        <f>SUMIF($A$1:$A$102,$B116,F$1:F$102)</f>
        <v>0</v>
      </c>
      <c r="G116" s="21">
        <f>SUMIF($A$1:$A$102,$B116,G$1:G$102)</f>
        <v>0</v>
      </c>
      <c r="H116" s="22">
        <f>SUMIF($A$1:$A$102,$B116,H$1:H$102)</f>
        <v>54185.909999999996</v>
      </c>
      <c r="I116" s="21">
        <f>SUMIF($A$1:$A$102,$B116,I$1:I$102)</f>
        <v>141853.38</v>
      </c>
    </row>
    <row r="117" spans="1:9" x14ac:dyDescent="0.25">
      <c r="A117" s="24"/>
      <c r="B117" s="23" t="s">
        <v>32</v>
      </c>
      <c r="C117" s="20">
        <f>SUMIF($A$1:$A$102,$B117,C$1:C$102)</f>
        <v>267976.56</v>
      </c>
      <c r="D117" s="20">
        <f>SUMIF($A$1:$A$102,$B117,D$1:D$102)</f>
        <v>244002.33999999997</v>
      </c>
      <c r="E117" s="20">
        <f>SUMIF($A$1:$A$102,$B117,E$1:E$102)</f>
        <v>199178.87</v>
      </c>
      <c r="F117" s="20">
        <f>SUMIF($A$1:$A$102,$B117,F$1:F$102)</f>
        <v>57239.899999999994</v>
      </c>
      <c r="G117" s="21">
        <f>SUMIF($A$1:$A$102,$B117,G$1:G$102)</f>
        <v>0</v>
      </c>
      <c r="H117" s="22">
        <f>SUMIF($A$1:$A$102,$B117,H$1:H$102)</f>
        <v>0</v>
      </c>
      <c r="I117" s="21">
        <f>SUMIF($A$1:$A$102,$B117,I$1:I$102)</f>
        <v>0</v>
      </c>
    </row>
    <row r="118" spans="1:9" x14ac:dyDescent="0.25">
      <c r="A118" s="24"/>
      <c r="B118" s="23" t="s">
        <v>34</v>
      </c>
      <c r="C118" s="20">
        <f>SUMIF($A$1:$A$102,$B118,C$1:C$102)</f>
        <v>0</v>
      </c>
      <c r="D118" s="20">
        <f>SUMIF($A$1:$A$102,$B118,D$1:D$102)</f>
        <v>0</v>
      </c>
      <c r="E118" s="20">
        <f>SUMIF($A$1:$A$102,$B118,E$1:E$102)</f>
        <v>0</v>
      </c>
      <c r="F118" s="20">
        <f>SUMIF($A$1:$A$102,$B118,F$1:F$102)</f>
        <v>171348.06</v>
      </c>
      <c r="G118" s="21">
        <f>SUMIF($A$1:$A$102,$B118,G$1:G$102)</f>
        <v>244995.72000000003</v>
      </c>
      <c r="H118" s="22">
        <f>SUMIF($A$1:$A$102,$B118,H$1:H$102)</f>
        <v>96583.18</v>
      </c>
      <c r="I118" s="21">
        <f>SUMIF($A$1:$A$102,$B118,I$1:I$102)</f>
        <v>255333.14</v>
      </c>
    </row>
    <row r="119" spans="1:9" x14ac:dyDescent="0.25">
      <c r="A119" s="24"/>
      <c r="B119" s="23" t="s">
        <v>35</v>
      </c>
      <c r="C119" s="20">
        <f>SUMIF($A$1:$A$102,$B119,C$1:C$102)</f>
        <v>2970.52</v>
      </c>
      <c r="D119" s="20">
        <f>SUMIF($A$1:$A$102,$B119,D$1:D$102)</f>
        <v>0</v>
      </c>
      <c r="E119" s="20">
        <f>SUMIF($A$1:$A$102,$B119,E$1:E$102)</f>
        <v>0</v>
      </c>
      <c r="F119" s="20">
        <f>SUMIF($A$1:$A$102,$B119,F$1:F$102)</f>
        <v>0</v>
      </c>
      <c r="G119" s="21">
        <f>SUMIF($A$1:$A$102,$B119,G$1:G$102)</f>
        <v>0</v>
      </c>
      <c r="H119" s="22">
        <f>SUMIF($A$1:$A$102,$B119,H$1:H$102)</f>
        <v>0</v>
      </c>
      <c r="I119" s="21">
        <f>SUMIF($A$1:$A$102,$B119,I$1:I$102)</f>
        <v>0</v>
      </c>
    </row>
    <row r="120" spans="1:9" x14ac:dyDescent="0.25">
      <c r="A120" s="24"/>
      <c r="B120" s="23" t="s">
        <v>38</v>
      </c>
      <c r="C120" s="20">
        <f>SUMIF($A$1:$A$102,$B120,C$1:C$102)</f>
        <v>0</v>
      </c>
      <c r="D120" s="20">
        <f>SUMIF($A$1:$A$102,$B120,D$1:D$102)</f>
        <v>0</v>
      </c>
      <c r="E120" s="20">
        <f>SUMIF($A$1:$A$102,$B120,E$1:E$102)</f>
        <v>0</v>
      </c>
      <c r="F120" s="20">
        <f>SUMIF($A$1:$A$102,$B120,F$1:F$102)</f>
        <v>138237.81000000008</v>
      </c>
      <c r="G120" s="21">
        <f>SUMIF($A$1:$A$102,$B120,G$1:G$102)</f>
        <v>176104.31999999998</v>
      </c>
      <c r="H120" s="22">
        <f>SUMIF($A$1:$A$102,$B120,H$1:H$102)</f>
        <v>53403.649999999972</v>
      </c>
      <c r="I120" s="21">
        <f>SUMIF($A$1:$A$102,$B120,I$1:I$102)</f>
        <v>145321.03999999995</v>
      </c>
    </row>
    <row r="121" spans="1:9" x14ac:dyDescent="0.25">
      <c r="A121" s="24" t="s">
        <v>139</v>
      </c>
      <c r="B121" s="23" t="s">
        <v>39</v>
      </c>
      <c r="C121" s="20">
        <f>SUMIF($A$1:$A$102,$B121,C$1:C$102)</f>
        <v>16299.820000000002</v>
      </c>
      <c r="D121" s="20">
        <f>SUMIF($A$1:$A$102,$B121,D$1:D$102)</f>
        <v>15002.09</v>
      </c>
      <c r="E121" s="20">
        <f>SUMIF($A$1:$A$102,$B121,E$1:E$102)</f>
        <v>0</v>
      </c>
      <c r="F121" s="20">
        <f>SUMIF($A$1:$A$102,$B121,F$1:F$102)</f>
        <v>0</v>
      </c>
      <c r="G121" s="21">
        <f>SUMIF($A$1:$A$102,$B121,G$1:G$102)</f>
        <v>0</v>
      </c>
      <c r="H121" s="22">
        <f>SUMIF($A$1:$A$102,$B121,H$1:H$102)</f>
        <v>0</v>
      </c>
      <c r="I121" s="21">
        <f>SUMIF($A$1:$A$102,$B121,I$1:I$102)</f>
        <v>0</v>
      </c>
    </row>
    <row r="122" spans="1:9" x14ac:dyDescent="0.25">
      <c r="A122" s="24" t="s">
        <v>140</v>
      </c>
      <c r="B122" s="23" t="s">
        <v>143</v>
      </c>
      <c r="C122" s="20">
        <f>SUMIF($A$1:$A$102,$B122,C$1:C$102)</f>
        <v>0</v>
      </c>
      <c r="D122" s="20">
        <f>SUMIF($A$1:$A$102,$B122,D$1:D$102)</f>
        <v>0</v>
      </c>
      <c r="E122" s="20">
        <f>SUMIF($A$1:$A$102,$B122,E$1:E$102)</f>
        <v>0</v>
      </c>
      <c r="F122" s="20">
        <f>SUMIF($A$1:$A$102,$B122,F$1:F$102)</f>
        <v>0</v>
      </c>
      <c r="G122" s="21">
        <f>SUMIF($A$1:$A$102,$B122,G$1:G$102)</f>
        <v>0</v>
      </c>
      <c r="H122" s="22">
        <f>SUMIF($A$1:$A$102,$B122,H$1:H$102)</f>
        <v>8367.880000000001</v>
      </c>
      <c r="I122" s="21">
        <f>SUMIF($A$1:$A$102,$B122,I$1:I$102)</f>
        <v>15754.69</v>
      </c>
    </row>
    <row r="123" spans="1:9" x14ac:dyDescent="0.25">
      <c r="A123" s="24"/>
      <c r="B123" s="23" t="s">
        <v>41</v>
      </c>
      <c r="C123" s="20">
        <f>SUMIF($A$1:$A$102,$B123,C$1:C$102)</f>
        <v>0</v>
      </c>
      <c r="D123" s="20">
        <f>SUMIF($A$1:$A$102,$B123,D$1:D$102)</f>
        <v>13851.929999999998</v>
      </c>
      <c r="E123" s="20">
        <f>SUMIF($A$1:$A$102,$B123,E$1:E$102)</f>
        <v>44371.05</v>
      </c>
      <c r="F123" s="20">
        <f>SUMIF($A$1:$A$102,$B123,F$1:F$102)</f>
        <v>35067.99</v>
      </c>
      <c r="G123" s="21">
        <f>SUMIF($A$1:$A$102,$B123,G$1:G$102)</f>
        <v>15912.369999999999</v>
      </c>
      <c r="H123" s="22">
        <f>SUMIF($A$1:$A$102,$B123,H$1:H$102)</f>
        <v>0</v>
      </c>
      <c r="I123" s="21">
        <f>SUMIF($A$1:$A$102,$B123,I$1:I$102)</f>
        <v>1768.79</v>
      </c>
    </row>
    <row r="124" spans="1:9" x14ac:dyDescent="0.25">
      <c r="A124" s="24"/>
      <c r="B124" s="23" t="s">
        <v>100</v>
      </c>
      <c r="C124" s="20">
        <f>SUMIF($A$1:$A$102,$B124,C$1:C$102)</f>
        <v>0</v>
      </c>
      <c r="D124" s="20">
        <f>SUMIF($A$1:$A$102,$B124,D$1:D$102)</f>
        <v>0</v>
      </c>
      <c r="E124" s="20">
        <f>SUMIF($A$1:$A$102,$B124,E$1:E$102)</f>
        <v>42008.65</v>
      </c>
      <c r="F124" s="20">
        <f>SUMIF($A$1:$A$102,$B124,F$1:F$102)</f>
        <v>27047.42</v>
      </c>
      <c r="G124" s="21">
        <f>SUMIF($A$1:$A$102,$B124,G$1:G$102)</f>
        <v>20549.86</v>
      </c>
      <c r="H124" s="22">
        <f>SUMIF($A$1:$A$102,$B124,H$1:H$102)</f>
        <v>4379.09</v>
      </c>
      <c r="I124" s="21">
        <f>SUMIF($A$1:$A$102,$B124,I$1:I$102)</f>
        <v>30917.39</v>
      </c>
    </row>
    <row r="125" spans="1:9" x14ac:dyDescent="0.25">
      <c r="A125" s="24"/>
      <c r="B125" s="23" t="s">
        <v>43</v>
      </c>
      <c r="C125" s="20">
        <f>SUMIF($A$1:$A$102,$B125,C$1:C$102)</f>
        <v>18460.620000000003</v>
      </c>
      <c r="D125" s="20">
        <f>SUMIF($A$1:$A$102,$B125,D$1:D$102)</f>
        <v>789.32</v>
      </c>
      <c r="E125" s="20">
        <f>SUMIF($A$1:$A$102,$B125,E$1:E$102)</f>
        <v>0</v>
      </c>
      <c r="F125" s="20">
        <f>SUMIF($A$1:$A$102,$B125,F$1:F$102)</f>
        <v>0</v>
      </c>
      <c r="G125" s="21">
        <f>SUMIF($A$1:$A$102,$B125,G$1:G$102)</f>
        <v>0</v>
      </c>
      <c r="H125" s="22">
        <f>SUMIF($A$1:$A$102,$B125,H$1:H$102)</f>
        <v>0</v>
      </c>
      <c r="I125" s="21">
        <f>SUMIF($A$1:$A$102,$B125,I$1:I$102)</f>
        <v>0</v>
      </c>
    </row>
    <row r="126" spans="1:9" x14ac:dyDescent="0.25">
      <c r="A126" s="24"/>
      <c r="B126" s="23" t="s">
        <v>83</v>
      </c>
      <c r="C126" s="20">
        <f>SUMIF($A$1:$A$102,$B126,C$1:C$102)</f>
        <v>43746.7</v>
      </c>
      <c r="D126" s="20">
        <f>SUMIF($A$1:$A$102,$B126,D$1:D$102)</f>
        <v>0</v>
      </c>
      <c r="E126" s="20">
        <f>SUMIF($A$1:$A$102,$B126,E$1:E$102)</f>
        <v>0</v>
      </c>
      <c r="F126" s="20">
        <f>SUMIF($A$1:$A$102,$B126,F$1:F$102)</f>
        <v>0</v>
      </c>
      <c r="G126" s="21">
        <f>SUMIF($A$1:$A$102,$B126,G$1:G$102)</f>
        <v>0</v>
      </c>
      <c r="H126" s="22">
        <f>SUMIF($A$1:$A$102,$B126,H$1:H$102)</f>
        <v>0</v>
      </c>
      <c r="I126" s="21">
        <f>SUMIF($A$1:$A$102,$B126,I$1:I$102)</f>
        <v>0</v>
      </c>
    </row>
    <row r="127" spans="1:9" x14ac:dyDescent="0.25">
      <c r="A127" s="24"/>
      <c r="B127" s="23" t="s">
        <v>45</v>
      </c>
      <c r="C127" s="20">
        <f>SUMIF($A$1:$A$102,$B127,C$1:C$102)</f>
        <v>27023.39</v>
      </c>
      <c r="D127" s="20">
        <f>SUMIF($A$1:$A$102,$B127,D$1:D$102)</f>
        <v>95036.63</v>
      </c>
      <c r="E127" s="20">
        <f>SUMIF($A$1:$A$102,$B127,E$1:E$102)</f>
        <v>112639.46999999999</v>
      </c>
      <c r="F127" s="20">
        <f>SUMIF($A$1:$A$102,$B127,F$1:F$102)</f>
        <v>113586.51000000001</v>
      </c>
      <c r="G127" s="21">
        <f>SUMIF($A$1:$A$102,$B127,G$1:G$102)</f>
        <v>59532.85</v>
      </c>
      <c r="H127" s="22">
        <f>SUMIF($A$1:$A$102,$B127,H$1:H$102)</f>
        <v>0</v>
      </c>
      <c r="I127" s="21">
        <f>SUMIF($A$1:$A$102,$B127,I$1:I$102)</f>
        <v>0</v>
      </c>
    </row>
    <row r="128" spans="1:9" x14ac:dyDescent="0.25">
      <c r="A128" s="24"/>
      <c r="B128" s="23" t="s">
        <v>47</v>
      </c>
      <c r="C128" s="20">
        <f>SUMIF($A$1:$A$102,$B128,C$1:C$102)</f>
        <v>0</v>
      </c>
      <c r="D128" s="20">
        <f>SUMIF($A$1:$A$102,$B128,D$1:D$102)</f>
        <v>0</v>
      </c>
      <c r="E128" s="20">
        <f>SUMIF($A$1:$A$102,$B128,E$1:E$102)</f>
        <v>0</v>
      </c>
      <c r="F128" s="20">
        <f>SUMIF($A$1:$A$102,$B128,F$1:F$102)</f>
        <v>0</v>
      </c>
      <c r="G128" s="21">
        <f>SUMIF($A$1:$A$102,$B128,G$1:G$102)</f>
        <v>31276.81</v>
      </c>
      <c r="H128" s="22">
        <f>SUMIF($A$1:$A$102,$B128,H$1:H$102)</f>
        <v>706.99</v>
      </c>
      <c r="I128" s="21">
        <f>SUMIF($A$1:$A$102,$B128,I$1:I$102)</f>
        <v>25162.19</v>
      </c>
    </row>
    <row r="129" spans="1:12" x14ac:dyDescent="0.25">
      <c r="A129" s="24"/>
      <c r="B129" s="23" t="s">
        <v>48</v>
      </c>
      <c r="C129" s="20">
        <f>SUMIF($A$1:$A$102,$B129,C$1:C$102)</f>
        <v>65184</v>
      </c>
      <c r="D129" s="20">
        <f>SUMIF($A$1:$A$102,$B129,D$1:D$102)</f>
        <v>45045</v>
      </c>
      <c r="E129" s="20">
        <f>SUMIF($A$1:$A$102,$B129,E$1:E$102)</f>
        <v>3422</v>
      </c>
      <c r="F129" s="20">
        <f>SUMIF($A$1:$A$102,$B129,F$1:F$102)</f>
        <v>539</v>
      </c>
      <c r="G129" s="21">
        <f>SUMIF($A$1:$A$102,$B129,G$1:G$102)</f>
        <v>0</v>
      </c>
      <c r="H129" s="22">
        <f>SUMIF($A$1:$A$102,$B129,H$1:H$102)</f>
        <v>0</v>
      </c>
      <c r="I129" s="21">
        <f>SUMIF($A$1:$A$102,$B129,I$1:I$102)</f>
        <v>0</v>
      </c>
    </row>
    <row r="130" spans="1:12" x14ac:dyDescent="0.25">
      <c r="A130" s="24"/>
      <c r="B130" s="23" t="s">
        <v>49</v>
      </c>
      <c r="C130" s="20">
        <f>SUMIF($A$1:$A$102,$B130,C$1:C$102)</f>
        <v>0</v>
      </c>
      <c r="D130" s="20">
        <f>SUMIF($A$1:$A$102,$B130,D$1:D$102)</f>
        <v>0</v>
      </c>
      <c r="E130" s="20">
        <f>SUMIF($A$1:$A$102,$B130,E$1:E$102)</f>
        <v>0</v>
      </c>
      <c r="F130" s="20">
        <f>SUMIF($A$1:$A$102,$B130,F$1:F$102)</f>
        <v>459.98</v>
      </c>
      <c r="G130" s="21">
        <f>SUMIF($A$1:$A$102,$B130,G$1:G$102)</f>
        <v>1407.75</v>
      </c>
      <c r="H130" s="22">
        <f>SUMIF($A$1:$A$102,$B130,H$1:H$102)</f>
        <v>80.050000000000011</v>
      </c>
      <c r="I130" s="21">
        <f>SUMIF($A$1:$A$102,$B130,I$1:I$102)</f>
        <v>465.46</v>
      </c>
    </row>
    <row r="131" spans="1:12" x14ac:dyDescent="0.25">
      <c r="A131" s="24"/>
      <c r="B131" s="23" t="s">
        <v>111</v>
      </c>
      <c r="C131" s="20">
        <f>SUMIF($A$1:$A$102,$B131,C$1:C$102)</f>
        <v>0</v>
      </c>
      <c r="D131" s="20">
        <f>SUMIF($A$1:$A$102,$B131,D$1:D$102)</f>
        <v>0</v>
      </c>
      <c r="E131" s="20">
        <f>SUMIF($A$1:$A$102,$B131,E$1:E$102)</f>
        <v>0</v>
      </c>
      <c r="F131" s="20">
        <f>SUMIF($A$1:$A$102,$B131,F$1:F$102)</f>
        <v>0</v>
      </c>
      <c r="G131" s="21">
        <f>SUMIF($A$1:$A$102,$B131,G$1:G$102)</f>
        <v>0</v>
      </c>
      <c r="H131" s="22">
        <f>SUMIF($A$1:$A$102,$B131,H$1:H$102)</f>
        <v>235291.26</v>
      </c>
      <c r="I131" s="21">
        <f>SUMIF($A$1:$A$102,$B131,I$1:I$102)</f>
        <v>716769.13</v>
      </c>
    </row>
    <row r="132" spans="1:12" x14ac:dyDescent="0.25">
      <c r="A132" s="24"/>
      <c r="B132" s="23" t="s">
        <v>50</v>
      </c>
      <c r="C132" s="20">
        <f>SUMIF($A$1:$A$102,$B132,C$1:C$102)</f>
        <v>322035.37</v>
      </c>
      <c r="D132" s="20">
        <f>SUMIF($A$1:$A$102,$B132,D$1:D$102)</f>
        <v>66321.589999999967</v>
      </c>
      <c r="E132" s="20">
        <f>SUMIF($A$1:$A$102,$B132,E$1:E$102)</f>
        <v>0</v>
      </c>
      <c r="F132" s="20">
        <f>SUMIF($A$1:$A$102,$B132,F$1:F$102)</f>
        <v>0</v>
      </c>
      <c r="G132" s="21">
        <f>SUMIF($A$1:$A$102,$B132,G$1:G$102)</f>
        <v>0</v>
      </c>
      <c r="H132" s="22">
        <f>SUMIF($A$1:$A$102,$B132,H$1:H$102)</f>
        <v>0</v>
      </c>
      <c r="I132" s="21">
        <f>SUMIF($A$1:$A$102,$B132,I$1:I$102)</f>
        <v>0</v>
      </c>
    </row>
    <row r="133" spans="1:12" x14ac:dyDescent="0.25">
      <c r="A133" s="24"/>
      <c r="B133" s="23" t="s">
        <v>52</v>
      </c>
      <c r="C133" s="20">
        <f>SUMIF($A$1:$A$102,$B133,C$1:C$102)</f>
        <v>0</v>
      </c>
      <c r="D133" s="20">
        <f>SUMIF($A$1:$A$102,$B133,D$1:D$102)</f>
        <v>394247.93999999983</v>
      </c>
      <c r="E133" s="20">
        <f>SUMIF($A$1:$A$102,$B133,E$1:E$102)</f>
        <v>453634.25999999995</v>
      </c>
      <c r="F133" s="20">
        <f>SUMIF($A$1:$A$102,$B133,F$1:F$102)</f>
        <v>311823.15999999997</v>
      </c>
      <c r="G133" s="21">
        <f>SUMIF($A$1:$A$102,$B133,G$1:G$102)</f>
        <v>129204.38</v>
      </c>
      <c r="H133" s="22">
        <f>SUMIF($A$1:$A$102,$B133,H$1:H$102)</f>
        <v>0</v>
      </c>
      <c r="I133" s="21">
        <f>SUMIF($A$1:$A$102,$B133,I$1:I$102)</f>
        <v>25859.500069260597</v>
      </c>
    </row>
    <row r="134" spans="1:12" x14ac:dyDescent="0.25">
      <c r="A134" s="24"/>
      <c r="B134" s="23" t="s">
        <v>144</v>
      </c>
      <c r="C134" s="20">
        <f>SUMIF($A$1:$A$102,$B134,C$1:C$102)</f>
        <v>0</v>
      </c>
      <c r="D134" s="20">
        <f>SUMIF($A$1:$A$102,$B134,D$1:D$102)</f>
        <v>0</v>
      </c>
      <c r="E134" s="20">
        <f>SUMIF($A$1:$A$102,$B134,E$1:E$102)</f>
        <v>0</v>
      </c>
      <c r="F134" s="20">
        <f>SUMIF($A$1:$A$102,$B134,F$1:F$102)</f>
        <v>0</v>
      </c>
      <c r="G134" s="21">
        <f>SUMIF($A$1:$A$102,$B134,G$1:G$102)</f>
        <v>0</v>
      </c>
      <c r="H134" s="22">
        <f>SUMIF($A$1:$A$102,$B134,H$1:H$102)</f>
        <v>51947.5</v>
      </c>
      <c r="I134" s="21">
        <f>SUMIF($A$1:$A$102,$B134,I$1:I$102)</f>
        <v>124500.40004943848</v>
      </c>
    </row>
    <row r="135" spans="1:12" x14ac:dyDescent="0.25">
      <c r="A135" s="24"/>
      <c r="B135" s="23" t="s">
        <v>54</v>
      </c>
      <c r="C135" s="20">
        <f>SUMIF($A$1:$A$102,$B135,C$1:C$102)</f>
        <v>112011</v>
      </c>
      <c r="D135" s="20">
        <f>SUMIF($A$1:$A$102,$B135,D$1:D$102)</f>
        <v>24326</v>
      </c>
      <c r="E135" s="20">
        <f>SUMIF($A$1:$A$102,$B135,E$1:E$102)</f>
        <v>0</v>
      </c>
      <c r="F135" s="20">
        <f>SUMIF($A$1:$A$102,$B135,F$1:F$102)</f>
        <v>0</v>
      </c>
      <c r="G135" s="21">
        <f>SUMIF($A$1:$A$102,$B135,G$1:G$102)</f>
        <v>0</v>
      </c>
      <c r="H135" s="22">
        <f>SUMIF($A$1:$A$102,$B135,H$1:H$102)</f>
        <v>0</v>
      </c>
      <c r="I135" s="21">
        <f>SUMIF($A$1:$A$102,$B135,I$1:I$102)</f>
        <v>0</v>
      </c>
    </row>
    <row r="136" spans="1:12" x14ac:dyDescent="0.25">
      <c r="A136" s="24"/>
      <c r="B136" s="23" t="s">
        <v>56</v>
      </c>
      <c r="C136" s="20">
        <f>SUMIF($A$1:$A$102,$B136,C$1:C$102)</f>
        <v>0</v>
      </c>
      <c r="D136" s="20">
        <f>SUMIF($A$1:$A$102,$B136,D$1:D$102)</f>
        <v>129578.31473153945</v>
      </c>
      <c r="E136" s="20">
        <f>SUMIF($A$1:$A$102,$B136,E$1:E$102)</f>
        <v>204407.14</v>
      </c>
      <c r="F136" s="20">
        <f>SUMIF($A$1:$A$102,$B136,F$1:F$102)</f>
        <v>312704.99000000011</v>
      </c>
      <c r="G136" s="21">
        <f>SUMIF($A$1:$A$102,$B136,G$1:G$102)</f>
        <v>267522.08600000007</v>
      </c>
      <c r="H136" s="22">
        <f>SUMIF($A$1:$A$102,$B136,H$1:H$102)</f>
        <v>0</v>
      </c>
      <c r="I136" s="21">
        <f>SUMIF($A$1:$A$102,$B136,I$1:I$102)</f>
        <v>78553.430000000008</v>
      </c>
    </row>
    <row r="137" spans="1:12" x14ac:dyDescent="0.25">
      <c r="A137" s="24"/>
      <c r="B137" s="23" t="s">
        <v>155</v>
      </c>
      <c r="C137" s="20">
        <f>SUMIF($A$1:$A$102,$B137,C$1:C$102)</f>
        <v>0</v>
      </c>
      <c r="D137" s="20">
        <f>SUMIF($A$1:$A$102,$B137,D$1:D$102)</f>
        <v>0</v>
      </c>
      <c r="E137" s="20">
        <f>SUMIF($A$1:$A$102,$B137,E$1:E$102)</f>
        <v>0</v>
      </c>
      <c r="F137" s="20">
        <f>SUMIF($A$1:$A$102,$B137,F$1:F$102)</f>
        <v>0</v>
      </c>
      <c r="G137" s="21">
        <f>SUMIF($A$1:$A$102,$B137,G$1:G$102)</f>
        <v>0</v>
      </c>
      <c r="H137" s="22">
        <f>SUMIF($A$1:$A$102,$B137,H$1:H$102)</f>
        <v>98981.445000000022</v>
      </c>
      <c r="I137" s="21">
        <f>SUMIF($A$1:$A$102,$B137,I$1:I$102)</f>
        <v>205340.995</v>
      </c>
    </row>
    <row r="138" spans="1:12" x14ac:dyDescent="0.25">
      <c r="A138" s="24"/>
      <c r="B138" s="23" t="s">
        <v>72</v>
      </c>
      <c r="C138" s="20">
        <f>SUMIF($A$1:$A$102,$B138,C$1:C$102)</f>
        <v>0</v>
      </c>
      <c r="D138" s="20">
        <f>SUMIF($A$1:$A$102,$B138,D$1:D$102)</f>
        <v>0</v>
      </c>
      <c r="E138" s="20">
        <f>SUMIF($A$1:$A$102,$B138,E$1:E$102)</f>
        <v>0</v>
      </c>
      <c r="F138" s="20">
        <f>SUMIF($A$1:$A$102,$B138,F$1:F$102)</f>
        <v>39458.950000000004</v>
      </c>
      <c r="G138" s="21">
        <f>SUMIF($A$1:$A$102,$B138,G$1:G$102)</f>
        <v>133912.71399999998</v>
      </c>
      <c r="H138" s="22">
        <f>SUMIF($A$1:$A$102,$B138,H$1:H$102)</f>
        <v>34732.584999999999</v>
      </c>
      <c r="I138" s="21">
        <f>SUMIF($A$1:$A$102,$B138,I$1:I$102)</f>
        <v>128125.24833333334</v>
      </c>
    </row>
    <row r="139" spans="1:12" ht="15.75" thickBot="1" x14ac:dyDescent="0.3">
      <c r="A139" s="24"/>
      <c r="B139" s="23" t="s">
        <v>61</v>
      </c>
      <c r="C139" s="20">
        <f>SUMIF($A$1:$A$102,$B139,C$1:C$102)</f>
        <v>14913.43</v>
      </c>
      <c r="D139" s="20">
        <f>SUMIF($A$1:$A$102,$B139,D$1:D$102)</f>
        <v>787.1</v>
      </c>
      <c r="E139" s="20">
        <f>SUMIF($A$1:$A$102,$B139,E$1:E$102)</f>
        <v>0</v>
      </c>
      <c r="F139" s="20">
        <f>SUMIF($A$1:$A$102,$B139,F$1:F$102)</f>
        <v>0</v>
      </c>
      <c r="G139" s="21">
        <f>SUMIF($A$1:$A$102,$B139,G$1:G$102)</f>
        <v>0</v>
      </c>
      <c r="H139" s="22">
        <f>SUMIF($A$1:$A$102,$B139,H$1:H$102)</f>
        <v>0</v>
      </c>
      <c r="I139" s="21">
        <f>SUMIF($A$1:$A$102,$B139,I$1:I$102)</f>
        <v>0</v>
      </c>
    </row>
    <row r="140" spans="1:12" ht="15.75" thickBot="1" x14ac:dyDescent="0.3">
      <c r="A140" s="25"/>
      <c r="B140" s="26" t="s">
        <v>141</v>
      </c>
      <c r="C140" s="27">
        <f t="shared" ref="C140:I140" si="0">SUM(C103:C139)</f>
        <v>1290273.1266989999</v>
      </c>
      <c r="D140" s="27">
        <f t="shared" si="0"/>
        <v>1469549.5147165393</v>
      </c>
      <c r="E140" s="27">
        <f t="shared" si="0"/>
        <v>1578666.29</v>
      </c>
      <c r="F140" s="27">
        <f t="shared" si="0"/>
        <v>1863334.6700000002</v>
      </c>
      <c r="G140" s="27">
        <f t="shared" si="0"/>
        <v>1736980.0600000003</v>
      </c>
      <c r="H140" s="27">
        <f t="shared" si="0"/>
        <v>789613.91999999993</v>
      </c>
      <c r="I140" s="28">
        <f t="shared" si="0"/>
        <v>2439930.0434520324</v>
      </c>
      <c r="J140" s="29"/>
    </row>
    <row r="141" spans="1:12" x14ac:dyDescent="0.25">
      <c r="B141"/>
      <c r="L141"/>
    </row>
    <row r="142" spans="1:12" x14ac:dyDescent="0.25">
      <c r="B142"/>
      <c r="C142" s="43"/>
      <c r="D142" s="43"/>
      <c r="E142" s="43"/>
      <c r="F142" s="43"/>
      <c r="G142" s="43"/>
      <c r="H142" s="43"/>
      <c r="I142" s="43"/>
      <c r="L142"/>
    </row>
    <row r="143" spans="1:12" x14ac:dyDescent="0.25">
      <c r="B143"/>
      <c r="C143" s="43"/>
      <c r="D143" s="43"/>
      <c r="E143" s="43"/>
      <c r="F143" s="43"/>
      <c r="G143" s="43"/>
      <c r="H143" s="43"/>
      <c r="I143" s="43"/>
      <c r="L143"/>
    </row>
    <row r="144" spans="1:12" x14ac:dyDescent="0.25">
      <c r="B144" s="40"/>
      <c r="L144"/>
    </row>
    <row r="145" spans="2:12" x14ac:dyDescent="0.25">
      <c r="B145"/>
      <c r="L145"/>
    </row>
    <row r="146" spans="2:12" x14ac:dyDescent="0.25">
      <c r="B146"/>
      <c r="L146"/>
    </row>
    <row r="147" spans="2:12" x14ac:dyDescent="0.25">
      <c r="B147"/>
      <c r="L147"/>
    </row>
    <row r="148" spans="2:12" x14ac:dyDescent="0.25">
      <c r="B148"/>
      <c r="L148"/>
    </row>
    <row r="149" spans="2:12" x14ac:dyDescent="0.25">
      <c r="B149"/>
      <c r="L149"/>
    </row>
    <row r="150" spans="2:12" x14ac:dyDescent="0.25">
      <c r="B150"/>
      <c r="L150"/>
    </row>
    <row r="151" spans="2:12" x14ac:dyDescent="0.25">
      <c r="B151"/>
      <c r="L151"/>
    </row>
    <row r="152" spans="2:12" x14ac:dyDescent="0.25">
      <c r="B152"/>
      <c r="L152"/>
    </row>
    <row r="153" spans="2:12" x14ac:dyDescent="0.25">
      <c r="B153"/>
      <c r="L153"/>
    </row>
    <row r="154" spans="2:12" x14ac:dyDescent="0.25">
      <c r="B154"/>
      <c r="L154"/>
    </row>
    <row r="155" spans="2:12" x14ac:dyDescent="0.25">
      <c r="B155"/>
      <c r="L155"/>
    </row>
    <row r="156" spans="2:12" x14ac:dyDescent="0.25">
      <c r="B156"/>
      <c r="L156"/>
    </row>
    <row r="157" spans="2:12" x14ac:dyDescent="0.25">
      <c r="B157"/>
      <c r="L157"/>
    </row>
    <row r="158" spans="2:12" x14ac:dyDescent="0.25">
      <c r="B158"/>
      <c r="L158"/>
    </row>
    <row r="159" spans="2:12" x14ac:dyDescent="0.25">
      <c r="B159"/>
      <c r="L159"/>
    </row>
    <row r="160" spans="2:12" x14ac:dyDescent="0.25">
      <c r="B160"/>
      <c r="L160"/>
    </row>
    <row r="161" spans="2:12" x14ac:dyDescent="0.25">
      <c r="B161"/>
      <c r="L161"/>
    </row>
    <row r="162" spans="2:12" x14ac:dyDescent="0.25">
      <c r="B162"/>
      <c r="L162"/>
    </row>
    <row r="163" spans="2:12" x14ac:dyDescent="0.25">
      <c r="B163"/>
      <c r="L163"/>
    </row>
    <row r="164" spans="2:12" x14ac:dyDescent="0.25">
      <c r="B164"/>
      <c r="L164"/>
    </row>
    <row r="165" spans="2:12" x14ac:dyDescent="0.25">
      <c r="B165"/>
      <c r="L165"/>
    </row>
    <row r="166" spans="2:12" x14ac:dyDescent="0.25">
      <c r="B166"/>
      <c r="L166"/>
    </row>
    <row r="167" spans="2:12" x14ac:dyDescent="0.25">
      <c r="B167"/>
      <c r="L167"/>
    </row>
    <row r="168" spans="2:12" x14ac:dyDescent="0.25">
      <c r="B168"/>
      <c r="L168"/>
    </row>
    <row r="169" spans="2:12" x14ac:dyDescent="0.25">
      <c r="B169"/>
      <c r="L169"/>
    </row>
    <row r="170" spans="2:12" x14ac:dyDescent="0.25">
      <c r="B170"/>
      <c r="L170"/>
    </row>
    <row r="171" spans="2:12" x14ac:dyDescent="0.25">
      <c r="B171"/>
      <c r="L171"/>
    </row>
    <row r="172" spans="2:12" x14ac:dyDescent="0.25">
      <c r="B172"/>
      <c r="L172"/>
    </row>
    <row r="173" spans="2:12" x14ac:dyDescent="0.25">
      <c r="B173"/>
      <c r="L173"/>
    </row>
    <row r="174" spans="2:12" x14ac:dyDescent="0.25">
      <c r="B174"/>
      <c r="L174"/>
    </row>
    <row r="175" spans="2:12" x14ac:dyDescent="0.25">
      <c r="B175"/>
      <c r="L175"/>
    </row>
    <row r="176" spans="2:12" x14ac:dyDescent="0.25">
      <c r="B176"/>
      <c r="L176"/>
    </row>
    <row r="177" spans="2:12" x14ac:dyDescent="0.25">
      <c r="B177"/>
      <c r="L177"/>
    </row>
    <row r="178" spans="2:12" x14ac:dyDescent="0.25">
      <c r="B178"/>
      <c r="L178"/>
    </row>
    <row r="179" spans="2:12" x14ac:dyDescent="0.25">
      <c r="B179"/>
      <c r="L179"/>
    </row>
    <row r="180" spans="2:12" x14ac:dyDescent="0.25">
      <c r="B180"/>
      <c r="L180"/>
    </row>
    <row r="181" spans="2:12" x14ac:dyDescent="0.25">
      <c r="B181"/>
      <c r="L181"/>
    </row>
    <row r="182" spans="2:12" x14ac:dyDescent="0.25">
      <c r="B182"/>
      <c r="L182"/>
    </row>
    <row r="183" spans="2:12" x14ac:dyDescent="0.25">
      <c r="B183"/>
      <c r="L183"/>
    </row>
    <row r="184" spans="2:12" x14ac:dyDescent="0.25">
      <c r="B184"/>
      <c r="L184"/>
    </row>
    <row r="185" spans="2:12" x14ac:dyDescent="0.25">
      <c r="B185"/>
      <c r="L185"/>
    </row>
    <row r="186" spans="2:12" x14ac:dyDescent="0.25">
      <c r="B186"/>
      <c r="L186"/>
    </row>
    <row r="187" spans="2:12" x14ac:dyDescent="0.25">
      <c r="B187"/>
      <c r="L187"/>
    </row>
    <row r="188" spans="2:12" x14ac:dyDescent="0.25">
      <c r="B188"/>
      <c r="L188"/>
    </row>
    <row r="189" spans="2:12" x14ac:dyDescent="0.25">
      <c r="B189"/>
      <c r="L189"/>
    </row>
    <row r="190" spans="2:12" x14ac:dyDescent="0.25">
      <c r="B190"/>
      <c r="L190"/>
    </row>
    <row r="191" spans="2:12" x14ac:dyDescent="0.25">
      <c r="B191"/>
      <c r="L191"/>
    </row>
    <row r="192" spans="2:12" x14ac:dyDescent="0.25">
      <c r="B192"/>
      <c r="L192"/>
    </row>
    <row r="193" spans="2:12" x14ac:dyDescent="0.25">
      <c r="B193"/>
      <c r="L193"/>
    </row>
    <row r="194" spans="2:12" x14ac:dyDescent="0.25">
      <c r="B194"/>
      <c r="L194"/>
    </row>
    <row r="195" spans="2:12" x14ac:dyDescent="0.25">
      <c r="L195"/>
    </row>
    <row r="196" spans="2:12" x14ac:dyDescent="0.25">
      <c r="L196"/>
    </row>
    <row r="197" spans="2:12" x14ac:dyDescent="0.25">
      <c r="L197"/>
    </row>
    <row r="198" spans="2:12" x14ac:dyDescent="0.25">
      <c r="L198"/>
    </row>
    <row r="199" spans="2:12" x14ac:dyDescent="0.25">
      <c r="L199"/>
    </row>
    <row r="200" spans="2:12" x14ac:dyDescent="0.25">
      <c r="L200"/>
    </row>
    <row r="201" spans="2:12" x14ac:dyDescent="0.25">
      <c r="L201"/>
    </row>
    <row r="202" spans="2:12" x14ac:dyDescent="0.25">
      <c r="L202"/>
    </row>
    <row r="203" spans="2:12" x14ac:dyDescent="0.25">
      <c r="L2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Bangor University</vt:lpstr>
      <vt:lpstr>Blackpool and the Fylde College</vt:lpstr>
      <vt:lpstr>Cheshire College S &amp; W</vt:lpstr>
      <vt:lpstr>Edge Hill University</vt:lpstr>
      <vt:lpstr>Keele University</vt:lpstr>
      <vt:lpstr>Lancaster University</vt:lpstr>
      <vt:lpstr>Liverpool Hope University</vt:lpstr>
      <vt:lpstr>Liverpool John Moores</vt:lpstr>
      <vt:lpstr>Manchester Met.</vt:lpstr>
      <vt:lpstr>Myerscough College</vt:lpstr>
      <vt:lpstr>RNCM</vt:lpstr>
      <vt:lpstr>Runshaw College</vt:lpstr>
      <vt:lpstr>Salford City College</vt:lpstr>
      <vt:lpstr>LIPA</vt:lpstr>
      <vt:lpstr>The University of Manchester</vt:lpstr>
      <vt:lpstr>UCLAN</vt:lpstr>
      <vt:lpstr>University of Chester</vt:lpstr>
      <vt:lpstr>University of Liverpool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Winnard</dc:creator>
  <cp:lastModifiedBy>Gavin Winnard</cp:lastModifiedBy>
  <dcterms:created xsi:type="dcterms:W3CDTF">2018-06-11T09:28:47Z</dcterms:created>
  <dcterms:modified xsi:type="dcterms:W3CDTF">2019-06-04T13:18:48Z</dcterms:modified>
</cp:coreProperties>
</file>