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CO\Stats\Regional Spend Summaries\Archive Regional Summaries\Archive Summaries - Sep 19\"/>
    </mc:Choice>
  </mc:AlternateContent>
  <xr:revisionPtr revIDLastSave="0" documentId="13_ncr:1_{C8050C0D-6647-4B7D-9558-EB3199F3473A}" xr6:coauthVersionLast="45" xr6:coauthVersionMax="45" xr10:uidLastSave="{00000000-0000-0000-0000-000000000000}"/>
  <bookViews>
    <workbookView xWindow="-120" yWindow="-120" windowWidth="29040" windowHeight="15840" firstSheet="11" activeTab="15" xr2:uid="{275E9C09-C810-4EB6-8222-9D5D38FB20D3}"/>
  </bookViews>
  <sheets>
    <sheet name="Aston University" sheetId="1" r:id="rId1"/>
    <sheet name="Bishop Grossteste University" sheetId="2" r:id="rId2"/>
    <sheet name="Bournville College" sheetId="3" r:id="rId3"/>
    <sheet name="Harper Adams University" sheetId="4" r:id="rId4"/>
    <sheet name="Leicester College" sheetId="5" r:id="rId5"/>
    <sheet name="Loughborough University" sheetId="6" r:id="rId6"/>
    <sheet name="Newman University" sheetId="7" r:id="rId7"/>
    <sheet name="Nottingham Trent University" sheetId="8" r:id="rId8"/>
    <sheet name="Staffordshire University" sheetId="10" r:id="rId9"/>
    <sheet name="Stoke on Trent College" sheetId="11" r:id="rId10"/>
    <sheet name="Stratford Upon Avon College" sheetId="12" r:id="rId11"/>
    <sheet name="University College Birmingham" sheetId="13" r:id="rId12"/>
    <sheet name="University of Leicester" sheetId="14" r:id="rId13"/>
    <sheet name="University of Nottingham" sheetId="15" r:id="rId14"/>
    <sheet name="University of Warwick" sheetId="16" r:id="rId15"/>
    <sheet name="University of Wolverhampton" sheetId="17" r:id="rId16"/>
  </sheets>
  <definedNames>
    <definedName name="_xlnm._FilterDatabase" localSheetId="0" hidden="1">'Aston University'!$A$1:$K$139</definedName>
    <definedName name="_xlnm._FilterDatabase" localSheetId="3" hidden="1">'Harper Adams University'!$A$1:$I$91</definedName>
    <definedName name="_xlnm._FilterDatabase" localSheetId="4" hidden="1">'Leicester College'!$A$1:$I$45</definedName>
    <definedName name="_xlnm._FilterDatabase" localSheetId="5" hidden="1">'Loughborough University'!$A$1:$K$200</definedName>
    <definedName name="_xlnm._FilterDatabase" localSheetId="10" hidden="1">'Stratford Upon Avon College'!$G$1:$I$46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2" i="17" l="1"/>
  <c r="I122" i="17"/>
  <c r="H122" i="17"/>
  <c r="G122" i="17"/>
  <c r="F122" i="17"/>
  <c r="E122" i="17"/>
  <c r="D122" i="17"/>
  <c r="C122" i="17"/>
  <c r="J121" i="17"/>
  <c r="I121" i="17"/>
  <c r="H121" i="17"/>
  <c r="G121" i="17"/>
  <c r="F121" i="17"/>
  <c r="E121" i="17"/>
  <c r="D121" i="17"/>
  <c r="C121" i="17"/>
  <c r="C113" i="17"/>
  <c r="D113" i="17"/>
  <c r="E113" i="17"/>
  <c r="F113" i="17"/>
  <c r="G113" i="17"/>
  <c r="H113" i="17"/>
  <c r="I113" i="17"/>
  <c r="J113" i="17"/>
  <c r="J227" i="16"/>
  <c r="I227" i="16"/>
  <c r="H227" i="16"/>
  <c r="G227" i="16"/>
  <c r="F227" i="16"/>
  <c r="E227" i="16"/>
  <c r="D227" i="16"/>
  <c r="C227" i="16"/>
  <c r="C136" i="16"/>
  <c r="D136" i="16"/>
  <c r="E136" i="16"/>
  <c r="F136" i="16"/>
  <c r="G136" i="16"/>
  <c r="H136" i="16"/>
  <c r="I136" i="16"/>
  <c r="J136" i="16"/>
  <c r="J202" i="15"/>
  <c r="I202" i="15"/>
  <c r="H202" i="15"/>
  <c r="G202" i="15"/>
  <c r="F202" i="15"/>
  <c r="E202" i="15"/>
  <c r="D202" i="15"/>
  <c r="C202" i="15"/>
  <c r="C164" i="15"/>
  <c r="D164" i="15"/>
  <c r="E164" i="15"/>
  <c r="F164" i="15"/>
  <c r="G164" i="15"/>
  <c r="H164" i="15"/>
  <c r="I164" i="15"/>
  <c r="J164" i="15"/>
  <c r="C119" i="15"/>
  <c r="D119" i="15"/>
  <c r="E119" i="15"/>
  <c r="F119" i="15"/>
  <c r="G119" i="15"/>
  <c r="H119" i="15"/>
  <c r="I119" i="15"/>
  <c r="J119" i="15"/>
  <c r="C120" i="15"/>
  <c r="D120" i="15"/>
  <c r="E120" i="15"/>
  <c r="F120" i="15"/>
  <c r="G120" i="15"/>
  <c r="H120" i="15"/>
  <c r="I120" i="15"/>
  <c r="J120" i="15"/>
  <c r="J179" i="14"/>
  <c r="I179" i="14"/>
  <c r="H179" i="14"/>
  <c r="G179" i="14"/>
  <c r="F179" i="14"/>
  <c r="E179" i="14"/>
  <c r="D179" i="14"/>
  <c r="C179" i="14"/>
  <c r="C110" i="14"/>
  <c r="D110" i="14"/>
  <c r="E110" i="14"/>
  <c r="F110" i="14"/>
  <c r="G110" i="14"/>
  <c r="H110" i="14"/>
  <c r="I110" i="14"/>
  <c r="J110" i="14"/>
  <c r="C111" i="14"/>
  <c r="D111" i="14"/>
  <c r="E111" i="14"/>
  <c r="F111" i="14"/>
  <c r="G111" i="14"/>
  <c r="H111" i="14"/>
  <c r="I111" i="14"/>
  <c r="J111" i="14"/>
  <c r="C154" i="13"/>
  <c r="D154" i="13"/>
  <c r="E154" i="13"/>
  <c r="F154" i="13"/>
  <c r="G154" i="13"/>
  <c r="H154" i="13"/>
  <c r="I154" i="13"/>
  <c r="J154" i="13"/>
  <c r="J167" i="13"/>
  <c r="I167" i="13"/>
  <c r="H167" i="13"/>
  <c r="G167" i="13"/>
  <c r="F167" i="13"/>
  <c r="E167" i="13"/>
  <c r="D167" i="13"/>
  <c r="C167" i="13"/>
  <c r="C99" i="13"/>
  <c r="D99" i="13"/>
  <c r="E99" i="13"/>
  <c r="F99" i="13"/>
  <c r="G99" i="13"/>
  <c r="H99" i="13"/>
  <c r="I99" i="13"/>
  <c r="J99" i="13"/>
  <c r="C100" i="13"/>
  <c r="D100" i="13"/>
  <c r="E100" i="13"/>
  <c r="F100" i="13"/>
  <c r="G100" i="13"/>
  <c r="H100" i="13"/>
  <c r="I100" i="13"/>
  <c r="J100" i="13"/>
  <c r="C132" i="11"/>
  <c r="D132" i="11"/>
  <c r="E132" i="11"/>
  <c r="F132" i="11"/>
  <c r="G132" i="11"/>
  <c r="H132" i="11"/>
  <c r="I132" i="11"/>
  <c r="J132" i="11"/>
  <c r="L101" i="11"/>
  <c r="L77" i="11"/>
  <c r="C78" i="11"/>
  <c r="D78" i="11"/>
  <c r="E78" i="11"/>
  <c r="F78" i="11"/>
  <c r="G78" i="11"/>
  <c r="H78" i="11"/>
  <c r="I78" i="11"/>
  <c r="J78" i="11"/>
  <c r="C79" i="11"/>
  <c r="D79" i="11"/>
  <c r="E79" i="11"/>
  <c r="F79" i="11"/>
  <c r="G79" i="11"/>
  <c r="H79" i="11"/>
  <c r="I79" i="11"/>
  <c r="J79" i="11"/>
  <c r="J96" i="10"/>
  <c r="I96" i="10"/>
  <c r="H96" i="10"/>
  <c r="G96" i="10"/>
  <c r="F96" i="10"/>
  <c r="E96" i="10"/>
  <c r="D96" i="10"/>
  <c r="C96" i="10"/>
  <c r="J95" i="10"/>
  <c r="I95" i="10"/>
  <c r="H95" i="10"/>
  <c r="G95" i="10"/>
  <c r="F95" i="10"/>
  <c r="E95" i="10"/>
  <c r="D95" i="10"/>
  <c r="C95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K109" i="8"/>
  <c r="K80" i="8"/>
  <c r="J198" i="6"/>
  <c r="I198" i="6"/>
  <c r="H198" i="6"/>
  <c r="G198" i="6"/>
  <c r="F198" i="6"/>
  <c r="E198" i="6"/>
  <c r="D198" i="6"/>
  <c r="C198" i="6"/>
  <c r="C120" i="6"/>
  <c r="D120" i="6"/>
  <c r="E120" i="6"/>
  <c r="F120" i="6"/>
  <c r="G120" i="6"/>
  <c r="H120" i="6"/>
  <c r="I120" i="6"/>
  <c r="J120" i="6"/>
  <c r="J119" i="4"/>
  <c r="I119" i="4"/>
  <c r="H119" i="4"/>
  <c r="G119" i="4"/>
  <c r="F119" i="4"/>
  <c r="E119" i="4"/>
  <c r="D119" i="4"/>
  <c r="C119" i="4"/>
  <c r="J118" i="4"/>
  <c r="I118" i="4"/>
  <c r="H118" i="4"/>
  <c r="G118" i="4"/>
  <c r="F118" i="4"/>
  <c r="E118" i="4"/>
  <c r="D118" i="4"/>
  <c r="C118" i="4"/>
  <c r="C94" i="4"/>
  <c r="D94" i="4"/>
  <c r="E94" i="4"/>
  <c r="F94" i="4"/>
  <c r="G94" i="4"/>
  <c r="H94" i="4"/>
  <c r="I94" i="4"/>
  <c r="J94" i="4"/>
  <c r="C95" i="4"/>
  <c r="D95" i="4"/>
  <c r="E95" i="4"/>
  <c r="F95" i="4"/>
  <c r="G95" i="4"/>
  <c r="H95" i="4"/>
  <c r="I95" i="4"/>
  <c r="J95" i="4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6" i="2"/>
  <c r="I6" i="2"/>
  <c r="H6" i="2"/>
  <c r="G6" i="2"/>
  <c r="F6" i="2"/>
  <c r="E6" i="2"/>
  <c r="D6" i="2"/>
  <c r="C6" i="2"/>
  <c r="J87" i="1" l="1"/>
  <c r="I87" i="1"/>
  <c r="H87" i="1"/>
  <c r="G87" i="1"/>
  <c r="F87" i="1"/>
  <c r="E87" i="1"/>
  <c r="D87" i="1"/>
  <c r="C87" i="1"/>
  <c r="C74" i="1"/>
  <c r="D74" i="1"/>
  <c r="E74" i="1"/>
  <c r="F74" i="1"/>
  <c r="G74" i="1"/>
  <c r="H74" i="1"/>
  <c r="I74" i="1"/>
  <c r="J74" i="1"/>
  <c r="C159" i="17" l="1"/>
  <c r="D159" i="17"/>
  <c r="E159" i="17"/>
  <c r="F159" i="17"/>
  <c r="G159" i="17"/>
  <c r="H159" i="17"/>
  <c r="I159" i="17"/>
  <c r="J159" i="17"/>
  <c r="C160" i="17"/>
  <c r="D160" i="17"/>
  <c r="E160" i="17"/>
  <c r="F160" i="17"/>
  <c r="G160" i="17"/>
  <c r="H160" i="17"/>
  <c r="I160" i="17"/>
  <c r="J160" i="17"/>
  <c r="C161" i="17"/>
  <c r="D161" i="17"/>
  <c r="E161" i="17"/>
  <c r="F161" i="17"/>
  <c r="G161" i="17"/>
  <c r="H161" i="17"/>
  <c r="I161" i="17"/>
  <c r="J161" i="17"/>
  <c r="C162" i="17"/>
  <c r="D162" i="17"/>
  <c r="E162" i="17"/>
  <c r="F162" i="17"/>
  <c r="G162" i="17"/>
  <c r="H162" i="17"/>
  <c r="I162" i="17"/>
  <c r="J162" i="17"/>
  <c r="C163" i="17"/>
  <c r="D163" i="17"/>
  <c r="E163" i="17"/>
  <c r="F163" i="17"/>
  <c r="G163" i="17"/>
  <c r="H163" i="17"/>
  <c r="I163" i="17"/>
  <c r="J163" i="17"/>
  <c r="C164" i="17"/>
  <c r="D164" i="17"/>
  <c r="E164" i="17"/>
  <c r="F164" i="17"/>
  <c r="G164" i="17"/>
  <c r="H164" i="17"/>
  <c r="I164" i="17"/>
  <c r="J164" i="17"/>
  <c r="C165" i="17"/>
  <c r="D165" i="17"/>
  <c r="E165" i="17"/>
  <c r="F165" i="17"/>
  <c r="G165" i="17"/>
  <c r="H165" i="17"/>
  <c r="I165" i="17"/>
  <c r="J165" i="17"/>
  <c r="C166" i="17"/>
  <c r="D166" i="17"/>
  <c r="E166" i="17"/>
  <c r="F166" i="17"/>
  <c r="G166" i="17"/>
  <c r="H166" i="17"/>
  <c r="I166" i="17"/>
  <c r="J166" i="17"/>
  <c r="C167" i="17"/>
  <c r="D167" i="17"/>
  <c r="E167" i="17"/>
  <c r="F167" i="17"/>
  <c r="G167" i="17"/>
  <c r="H167" i="17"/>
  <c r="I167" i="17"/>
  <c r="J167" i="17"/>
  <c r="C168" i="17"/>
  <c r="D168" i="17"/>
  <c r="E168" i="17"/>
  <c r="F168" i="17"/>
  <c r="G168" i="17"/>
  <c r="H168" i="17"/>
  <c r="I168" i="17"/>
  <c r="J168" i="17"/>
  <c r="C169" i="17"/>
  <c r="D169" i="17"/>
  <c r="E169" i="17"/>
  <c r="F169" i="17"/>
  <c r="G169" i="17"/>
  <c r="H169" i="17"/>
  <c r="I169" i="17"/>
  <c r="J169" i="17"/>
  <c r="C170" i="17"/>
  <c r="D170" i="17"/>
  <c r="E170" i="17"/>
  <c r="F170" i="17"/>
  <c r="G170" i="17"/>
  <c r="H170" i="17"/>
  <c r="I170" i="17"/>
  <c r="J170" i="17"/>
  <c r="C171" i="17"/>
  <c r="D171" i="17"/>
  <c r="E171" i="17"/>
  <c r="F171" i="17"/>
  <c r="G171" i="17"/>
  <c r="H171" i="17"/>
  <c r="I171" i="17"/>
  <c r="J171" i="17"/>
  <c r="C172" i="17"/>
  <c r="D172" i="17"/>
  <c r="E172" i="17"/>
  <c r="F172" i="17"/>
  <c r="G172" i="17"/>
  <c r="H172" i="17"/>
  <c r="I172" i="17"/>
  <c r="J172" i="17"/>
  <c r="C173" i="17"/>
  <c r="D173" i="17"/>
  <c r="E173" i="17"/>
  <c r="F173" i="17"/>
  <c r="G173" i="17"/>
  <c r="H173" i="17"/>
  <c r="I173" i="17"/>
  <c r="J173" i="17"/>
  <c r="C174" i="17"/>
  <c r="D174" i="17"/>
  <c r="E174" i="17"/>
  <c r="F174" i="17"/>
  <c r="G174" i="17"/>
  <c r="H174" i="17"/>
  <c r="I174" i="17"/>
  <c r="J174" i="17"/>
  <c r="C175" i="17"/>
  <c r="D175" i="17"/>
  <c r="E175" i="17"/>
  <c r="F175" i="17"/>
  <c r="G175" i="17"/>
  <c r="H175" i="17"/>
  <c r="I175" i="17"/>
  <c r="J175" i="17"/>
  <c r="C176" i="17"/>
  <c r="D176" i="17"/>
  <c r="E176" i="17"/>
  <c r="F176" i="17"/>
  <c r="G176" i="17"/>
  <c r="H176" i="17"/>
  <c r="I176" i="17"/>
  <c r="J176" i="17"/>
  <c r="C177" i="17"/>
  <c r="D177" i="17"/>
  <c r="E177" i="17"/>
  <c r="F177" i="17"/>
  <c r="G177" i="17"/>
  <c r="H177" i="17"/>
  <c r="I177" i="17"/>
  <c r="J177" i="17"/>
  <c r="C178" i="17"/>
  <c r="D178" i="17"/>
  <c r="E178" i="17"/>
  <c r="F178" i="17"/>
  <c r="G178" i="17"/>
  <c r="H178" i="17"/>
  <c r="I178" i="17"/>
  <c r="J178" i="17"/>
  <c r="C179" i="17"/>
  <c r="D179" i="17"/>
  <c r="E179" i="17"/>
  <c r="F179" i="17"/>
  <c r="G179" i="17"/>
  <c r="H179" i="17"/>
  <c r="I179" i="17"/>
  <c r="J179" i="17"/>
  <c r="C180" i="17"/>
  <c r="D180" i="17"/>
  <c r="E180" i="17"/>
  <c r="F180" i="17"/>
  <c r="G180" i="17"/>
  <c r="H180" i="17"/>
  <c r="I180" i="17"/>
  <c r="J180" i="17"/>
  <c r="C181" i="17"/>
  <c r="D181" i="17"/>
  <c r="E181" i="17"/>
  <c r="F181" i="17"/>
  <c r="G181" i="17"/>
  <c r="H181" i="17"/>
  <c r="I181" i="17"/>
  <c r="J181" i="17"/>
  <c r="C182" i="17"/>
  <c r="D182" i="17"/>
  <c r="E182" i="17"/>
  <c r="F182" i="17"/>
  <c r="G182" i="17"/>
  <c r="H182" i="17"/>
  <c r="I182" i="17"/>
  <c r="J182" i="17"/>
  <c r="C183" i="17"/>
  <c r="D183" i="17"/>
  <c r="E183" i="17"/>
  <c r="F183" i="17"/>
  <c r="G183" i="17"/>
  <c r="H183" i="17"/>
  <c r="I183" i="17"/>
  <c r="J183" i="17"/>
  <c r="C184" i="17"/>
  <c r="D184" i="17"/>
  <c r="E184" i="17"/>
  <c r="F184" i="17"/>
  <c r="G184" i="17"/>
  <c r="H184" i="17"/>
  <c r="I184" i="17"/>
  <c r="J184" i="17"/>
  <c r="C185" i="17"/>
  <c r="D185" i="17"/>
  <c r="E185" i="17"/>
  <c r="F185" i="17"/>
  <c r="G185" i="17"/>
  <c r="H185" i="17"/>
  <c r="I185" i="17"/>
  <c r="J185" i="17"/>
  <c r="C186" i="17"/>
  <c r="D186" i="17"/>
  <c r="E186" i="17"/>
  <c r="F186" i="17"/>
  <c r="G186" i="17"/>
  <c r="H186" i="17"/>
  <c r="I186" i="17"/>
  <c r="J186" i="17"/>
  <c r="C187" i="17"/>
  <c r="D187" i="17"/>
  <c r="E187" i="17"/>
  <c r="F187" i="17"/>
  <c r="G187" i="17"/>
  <c r="H187" i="17"/>
  <c r="I187" i="17"/>
  <c r="J187" i="17"/>
  <c r="C188" i="17"/>
  <c r="D188" i="17"/>
  <c r="E188" i="17"/>
  <c r="F188" i="17"/>
  <c r="G188" i="17"/>
  <c r="H188" i="17"/>
  <c r="I188" i="17"/>
  <c r="J188" i="17"/>
  <c r="C189" i="17"/>
  <c r="D189" i="17"/>
  <c r="E189" i="17"/>
  <c r="F189" i="17"/>
  <c r="G189" i="17"/>
  <c r="H189" i="17"/>
  <c r="I189" i="17"/>
  <c r="J189" i="17"/>
  <c r="C190" i="17"/>
  <c r="D190" i="17"/>
  <c r="E190" i="17"/>
  <c r="F190" i="17"/>
  <c r="G190" i="17"/>
  <c r="H190" i="17"/>
  <c r="I190" i="17"/>
  <c r="J190" i="17"/>
  <c r="C191" i="17"/>
  <c r="D191" i="17"/>
  <c r="E191" i="17"/>
  <c r="F191" i="17"/>
  <c r="G191" i="17"/>
  <c r="H191" i="17"/>
  <c r="I191" i="17"/>
  <c r="J191" i="17"/>
  <c r="C192" i="17"/>
  <c r="D192" i="17"/>
  <c r="E192" i="17"/>
  <c r="F192" i="17"/>
  <c r="G192" i="17"/>
  <c r="H192" i="17"/>
  <c r="I192" i="17"/>
  <c r="J192" i="17"/>
  <c r="J158" i="17"/>
  <c r="I158" i="17"/>
  <c r="H158" i="17"/>
  <c r="G158" i="17"/>
  <c r="G193" i="17" s="1"/>
  <c r="F158" i="17"/>
  <c r="E158" i="17"/>
  <c r="D158" i="17"/>
  <c r="C158" i="17"/>
  <c r="C193" i="17" s="1"/>
  <c r="C114" i="17"/>
  <c r="D114" i="17"/>
  <c r="E114" i="17"/>
  <c r="F114" i="17"/>
  <c r="G114" i="17"/>
  <c r="H114" i="17"/>
  <c r="I114" i="17"/>
  <c r="J114" i="17"/>
  <c r="C115" i="17"/>
  <c r="D115" i="17"/>
  <c r="E115" i="17"/>
  <c r="F115" i="17"/>
  <c r="G115" i="17"/>
  <c r="H115" i="17"/>
  <c r="I115" i="17"/>
  <c r="J115" i="17"/>
  <c r="C116" i="17"/>
  <c r="D116" i="17"/>
  <c r="E116" i="17"/>
  <c r="F116" i="17"/>
  <c r="G116" i="17"/>
  <c r="H116" i="17"/>
  <c r="I116" i="17"/>
  <c r="J116" i="17"/>
  <c r="C117" i="17"/>
  <c r="D117" i="17"/>
  <c r="E117" i="17"/>
  <c r="F117" i="17"/>
  <c r="G117" i="17"/>
  <c r="H117" i="17"/>
  <c r="I117" i="17"/>
  <c r="J117" i="17"/>
  <c r="C118" i="17"/>
  <c r="D118" i="17"/>
  <c r="E118" i="17"/>
  <c r="F118" i="17"/>
  <c r="G118" i="17"/>
  <c r="H118" i="17"/>
  <c r="I118" i="17"/>
  <c r="J118" i="17"/>
  <c r="C119" i="17"/>
  <c r="D119" i="17"/>
  <c r="E119" i="17"/>
  <c r="F119" i="17"/>
  <c r="G119" i="17"/>
  <c r="H119" i="17"/>
  <c r="I119" i="17"/>
  <c r="J119" i="17"/>
  <c r="C120" i="17"/>
  <c r="D120" i="17"/>
  <c r="E120" i="17"/>
  <c r="F120" i="17"/>
  <c r="G120" i="17"/>
  <c r="H120" i="17"/>
  <c r="I120" i="17"/>
  <c r="J120" i="17"/>
  <c r="C123" i="17"/>
  <c r="D123" i="17"/>
  <c r="E123" i="17"/>
  <c r="F123" i="17"/>
  <c r="G123" i="17"/>
  <c r="H123" i="17"/>
  <c r="I123" i="17"/>
  <c r="J123" i="17"/>
  <c r="C124" i="17"/>
  <c r="D124" i="17"/>
  <c r="E124" i="17"/>
  <c r="F124" i="17"/>
  <c r="G124" i="17"/>
  <c r="H124" i="17"/>
  <c r="I124" i="17"/>
  <c r="J124" i="17"/>
  <c r="C125" i="17"/>
  <c r="D125" i="17"/>
  <c r="E125" i="17"/>
  <c r="F125" i="17"/>
  <c r="G125" i="17"/>
  <c r="H125" i="17"/>
  <c r="I125" i="17"/>
  <c r="J125" i="17"/>
  <c r="C126" i="17"/>
  <c r="D126" i="17"/>
  <c r="E126" i="17"/>
  <c r="F126" i="17"/>
  <c r="G126" i="17"/>
  <c r="H126" i="17"/>
  <c r="I126" i="17"/>
  <c r="J126" i="17"/>
  <c r="C127" i="17"/>
  <c r="D127" i="17"/>
  <c r="E127" i="17"/>
  <c r="F127" i="17"/>
  <c r="G127" i="17"/>
  <c r="H127" i="17"/>
  <c r="I127" i="17"/>
  <c r="J127" i="17"/>
  <c r="C128" i="17"/>
  <c r="D128" i="17"/>
  <c r="E128" i="17"/>
  <c r="F128" i="17"/>
  <c r="G128" i="17"/>
  <c r="H128" i="17"/>
  <c r="I128" i="17"/>
  <c r="J128" i="17"/>
  <c r="C129" i="17"/>
  <c r="D129" i="17"/>
  <c r="E129" i="17"/>
  <c r="F129" i="17"/>
  <c r="G129" i="17"/>
  <c r="H129" i="17"/>
  <c r="I129" i="17"/>
  <c r="J129" i="17"/>
  <c r="C130" i="17"/>
  <c r="D130" i="17"/>
  <c r="E130" i="17"/>
  <c r="F130" i="17"/>
  <c r="G130" i="17"/>
  <c r="H130" i="17"/>
  <c r="I130" i="17"/>
  <c r="J130" i="17"/>
  <c r="C131" i="17"/>
  <c r="D131" i="17"/>
  <c r="E131" i="17"/>
  <c r="F131" i="17"/>
  <c r="G131" i="17"/>
  <c r="H131" i="17"/>
  <c r="I131" i="17"/>
  <c r="J131" i="17"/>
  <c r="C132" i="17"/>
  <c r="D132" i="17"/>
  <c r="E132" i="17"/>
  <c r="F132" i="17"/>
  <c r="G132" i="17"/>
  <c r="H132" i="17"/>
  <c r="I132" i="17"/>
  <c r="J132" i="17"/>
  <c r="C133" i="17"/>
  <c r="D133" i="17"/>
  <c r="E133" i="17"/>
  <c r="F133" i="17"/>
  <c r="G133" i="17"/>
  <c r="H133" i="17"/>
  <c r="I133" i="17"/>
  <c r="J133" i="17"/>
  <c r="C134" i="17"/>
  <c r="D134" i="17"/>
  <c r="E134" i="17"/>
  <c r="F134" i="17"/>
  <c r="G134" i="17"/>
  <c r="H134" i="17"/>
  <c r="I134" i="17"/>
  <c r="J134" i="17"/>
  <c r="C135" i="17"/>
  <c r="D135" i="17"/>
  <c r="E135" i="17"/>
  <c r="F135" i="17"/>
  <c r="G135" i="17"/>
  <c r="H135" i="17"/>
  <c r="I135" i="17"/>
  <c r="J135" i="17"/>
  <c r="C136" i="17"/>
  <c r="D136" i="17"/>
  <c r="E136" i="17"/>
  <c r="F136" i="17"/>
  <c r="G136" i="17"/>
  <c r="H136" i="17"/>
  <c r="I136" i="17"/>
  <c r="J136" i="17"/>
  <c r="C137" i="17"/>
  <c r="D137" i="17"/>
  <c r="E137" i="17"/>
  <c r="F137" i="17"/>
  <c r="G137" i="17"/>
  <c r="H137" i="17"/>
  <c r="I137" i="17"/>
  <c r="J137" i="17"/>
  <c r="C138" i="17"/>
  <c r="D138" i="17"/>
  <c r="E138" i="17"/>
  <c r="F138" i="17"/>
  <c r="G138" i="17"/>
  <c r="H138" i="17"/>
  <c r="I138" i="17"/>
  <c r="J138" i="17"/>
  <c r="C139" i="17"/>
  <c r="D139" i="17"/>
  <c r="E139" i="17"/>
  <c r="F139" i="17"/>
  <c r="G139" i="17"/>
  <c r="H139" i="17"/>
  <c r="I139" i="17"/>
  <c r="J139" i="17"/>
  <c r="C140" i="17"/>
  <c r="D140" i="17"/>
  <c r="E140" i="17"/>
  <c r="F140" i="17"/>
  <c r="G140" i="17"/>
  <c r="H140" i="17"/>
  <c r="I140" i="17"/>
  <c r="J140" i="17"/>
  <c r="C141" i="17"/>
  <c r="D141" i="17"/>
  <c r="E141" i="17"/>
  <c r="F141" i="17"/>
  <c r="G141" i="17"/>
  <c r="H141" i="17"/>
  <c r="I141" i="17"/>
  <c r="J141" i="17"/>
  <c r="C142" i="17"/>
  <c r="D142" i="17"/>
  <c r="E142" i="17"/>
  <c r="F142" i="17"/>
  <c r="G142" i="17"/>
  <c r="H142" i="17"/>
  <c r="I142" i="17"/>
  <c r="J142" i="17"/>
  <c r="C143" i="17"/>
  <c r="D143" i="17"/>
  <c r="E143" i="17"/>
  <c r="F143" i="17"/>
  <c r="G143" i="17"/>
  <c r="H143" i="17"/>
  <c r="I143" i="17"/>
  <c r="J143" i="17"/>
  <c r="C144" i="17"/>
  <c r="D144" i="17"/>
  <c r="E144" i="17"/>
  <c r="F144" i="17"/>
  <c r="G144" i="17"/>
  <c r="H144" i="17"/>
  <c r="I144" i="17"/>
  <c r="J144" i="17"/>
  <c r="C145" i="17"/>
  <c r="D145" i="17"/>
  <c r="E145" i="17"/>
  <c r="F145" i="17"/>
  <c r="G145" i="17"/>
  <c r="H145" i="17"/>
  <c r="I145" i="17"/>
  <c r="J145" i="17"/>
  <c r="C146" i="17"/>
  <c r="D146" i="17"/>
  <c r="E146" i="17"/>
  <c r="F146" i="17"/>
  <c r="G146" i="17"/>
  <c r="H146" i="17"/>
  <c r="I146" i="17"/>
  <c r="J146" i="17"/>
  <c r="C147" i="17"/>
  <c r="D147" i="17"/>
  <c r="E147" i="17"/>
  <c r="F147" i="17"/>
  <c r="G147" i="17"/>
  <c r="H147" i="17"/>
  <c r="I147" i="17"/>
  <c r="J147" i="17"/>
  <c r="C148" i="17"/>
  <c r="D148" i="17"/>
  <c r="E148" i="17"/>
  <c r="F148" i="17"/>
  <c r="G148" i="17"/>
  <c r="H148" i="17"/>
  <c r="I148" i="17"/>
  <c r="J148" i="17"/>
  <c r="C149" i="17"/>
  <c r="D149" i="17"/>
  <c r="E149" i="17"/>
  <c r="F149" i="17"/>
  <c r="G149" i="17"/>
  <c r="H149" i="17"/>
  <c r="I149" i="17"/>
  <c r="J149" i="17"/>
  <c r="C150" i="17"/>
  <c r="D150" i="17"/>
  <c r="E150" i="17"/>
  <c r="F150" i="17"/>
  <c r="G150" i="17"/>
  <c r="H150" i="17"/>
  <c r="I150" i="17"/>
  <c r="J150" i="17"/>
  <c r="C151" i="17"/>
  <c r="D151" i="17"/>
  <c r="E151" i="17"/>
  <c r="F151" i="17"/>
  <c r="G151" i="17"/>
  <c r="H151" i="17"/>
  <c r="I151" i="17"/>
  <c r="J151" i="17"/>
  <c r="C152" i="17"/>
  <c r="D152" i="17"/>
  <c r="E152" i="17"/>
  <c r="F152" i="17"/>
  <c r="G152" i="17"/>
  <c r="H152" i="17"/>
  <c r="I152" i="17"/>
  <c r="J152" i="17"/>
  <c r="C153" i="17"/>
  <c r="D153" i="17"/>
  <c r="E153" i="17"/>
  <c r="F153" i="17"/>
  <c r="G153" i="17"/>
  <c r="H153" i="17"/>
  <c r="I153" i="17"/>
  <c r="J153" i="17"/>
  <c r="C154" i="17"/>
  <c r="D154" i="17"/>
  <c r="E154" i="17"/>
  <c r="F154" i="17"/>
  <c r="G154" i="17"/>
  <c r="H154" i="17"/>
  <c r="I154" i="17"/>
  <c r="J154" i="17"/>
  <c r="C155" i="17"/>
  <c r="D155" i="17"/>
  <c r="E155" i="17"/>
  <c r="F155" i="17"/>
  <c r="G155" i="17"/>
  <c r="H155" i="17"/>
  <c r="I155" i="17"/>
  <c r="J155" i="17"/>
  <c r="C156" i="17"/>
  <c r="D156" i="17"/>
  <c r="E156" i="17"/>
  <c r="F156" i="17"/>
  <c r="G156" i="17"/>
  <c r="H156" i="17"/>
  <c r="I156" i="17"/>
  <c r="J156" i="17"/>
  <c r="C157" i="17"/>
  <c r="D157" i="17"/>
  <c r="E157" i="17"/>
  <c r="F157" i="17"/>
  <c r="G157" i="17"/>
  <c r="H157" i="17"/>
  <c r="I157" i="17"/>
  <c r="J157" i="17"/>
  <c r="C193" i="16"/>
  <c r="D193" i="16"/>
  <c r="E193" i="16"/>
  <c r="F193" i="16"/>
  <c r="G193" i="16"/>
  <c r="H193" i="16"/>
  <c r="I193" i="16"/>
  <c r="J193" i="16"/>
  <c r="C194" i="16"/>
  <c r="D194" i="16"/>
  <c r="E194" i="16"/>
  <c r="F194" i="16"/>
  <c r="G194" i="16"/>
  <c r="H194" i="16"/>
  <c r="I194" i="16"/>
  <c r="J194" i="16"/>
  <c r="C195" i="16"/>
  <c r="D195" i="16"/>
  <c r="E195" i="16"/>
  <c r="F195" i="16"/>
  <c r="G195" i="16"/>
  <c r="H195" i="16"/>
  <c r="I195" i="16"/>
  <c r="J195" i="16"/>
  <c r="C196" i="16"/>
  <c r="D196" i="16"/>
  <c r="E196" i="16"/>
  <c r="F196" i="16"/>
  <c r="G196" i="16"/>
  <c r="H196" i="16"/>
  <c r="I196" i="16"/>
  <c r="J196" i="16"/>
  <c r="C197" i="16"/>
  <c r="D197" i="16"/>
  <c r="E197" i="16"/>
  <c r="F197" i="16"/>
  <c r="G197" i="16"/>
  <c r="H197" i="16"/>
  <c r="I197" i="16"/>
  <c r="J197" i="16"/>
  <c r="C198" i="16"/>
  <c r="D198" i="16"/>
  <c r="E198" i="16"/>
  <c r="F198" i="16"/>
  <c r="G198" i="16"/>
  <c r="H198" i="16"/>
  <c r="I198" i="16"/>
  <c r="J198" i="16"/>
  <c r="C199" i="16"/>
  <c r="D199" i="16"/>
  <c r="E199" i="16"/>
  <c r="F199" i="16"/>
  <c r="G199" i="16"/>
  <c r="H199" i="16"/>
  <c r="I199" i="16"/>
  <c r="J199" i="16"/>
  <c r="C200" i="16"/>
  <c r="D200" i="16"/>
  <c r="E200" i="16"/>
  <c r="F200" i="16"/>
  <c r="G200" i="16"/>
  <c r="H200" i="16"/>
  <c r="I200" i="16"/>
  <c r="J200" i="16"/>
  <c r="C201" i="16"/>
  <c r="D201" i="16"/>
  <c r="E201" i="16"/>
  <c r="F201" i="16"/>
  <c r="G201" i="16"/>
  <c r="H201" i="16"/>
  <c r="I201" i="16"/>
  <c r="J201" i="16"/>
  <c r="C202" i="16"/>
  <c r="D202" i="16"/>
  <c r="E202" i="16"/>
  <c r="F202" i="16"/>
  <c r="G202" i="16"/>
  <c r="H202" i="16"/>
  <c r="I202" i="16"/>
  <c r="J202" i="16"/>
  <c r="C203" i="16"/>
  <c r="D203" i="16"/>
  <c r="E203" i="16"/>
  <c r="F203" i="16"/>
  <c r="G203" i="16"/>
  <c r="H203" i="16"/>
  <c r="I203" i="16"/>
  <c r="J203" i="16"/>
  <c r="C204" i="16"/>
  <c r="D204" i="16"/>
  <c r="E204" i="16"/>
  <c r="F204" i="16"/>
  <c r="G204" i="16"/>
  <c r="H204" i="16"/>
  <c r="I204" i="16"/>
  <c r="J204" i="16"/>
  <c r="C205" i="16"/>
  <c r="D205" i="16"/>
  <c r="E205" i="16"/>
  <c r="F205" i="16"/>
  <c r="G205" i="16"/>
  <c r="H205" i="16"/>
  <c r="I205" i="16"/>
  <c r="J205" i="16"/>
  <c r="C206" i="16"/>
  <c r="D206" i="16"/>
  <c r="E206" i="16"/>
  <c r="F206" i="16"/>
  <c r="G206" i="16"/>
  <c r="H206" i="16"/>
  <c r="I206" i="16"/>
  <c r="J206" i="16"/>
  <c r="C207" i="16"/>
  <c r="D207" i="16"/>
  <c r="E207" i="16"/>
  <c r="F207" i="16"/>
  <c r="G207" i="16"/>
  <c r="H207" i="16"/>
  <c r="I207" i="16"/>
  <c r="J207" i="16"/>
  <c r="C208" i="16"/>
  <c r="D208" i="16"/>
  <c r="E208" i="16"/>
  <c r="F208" i="16"/>
  <c r="G208" i="16"/>
  <c r="H208" i="16"/>
  <c r="I208" i="16"/>
  <c r="J208" i="16"/>
  <c r="C209" i="16"/>
  <c r="D209" i="16"/>
  <c r="E209" i="16"/>
  <c r="F209" i="16"/>
  <c r="G209" i="16"/>
  <c r="H209" i="16"/>
  <c r="I209" i="16"/>
  <c r="J209" i="16"/>
  <c r="C210" i="16"/>
  <c r="D210" i="16"/>
  <c r="E210" i="16"/>
  <c r="F210" i="16"/>
  <c r="G210" i="16"/>
  <c r="H210" i="16"/>
  <c r="I210" i="16"/>
  <c r="J210" i="16"/>
  <c r="C211" i="16"/>
  <c r="D211" i="16"/>
  <c r="E211" i="16"/>
  <c r="F211" i="16"/>
  <c r="G211" i="16"/>
  <c r="H211" i="16"/>
  <c r="I211" i="16"/>
  <c r="J211" i="16"/>
  <c r="C212" i="16"/>
  <c r="D212" i="16"/>
  <c r="E212" i="16"/>
  <c r="F212" i="16"/>
  <c r="G212" i="16"/>
  <c r="H212" i="16"/>
  <c r="I212" i="16"/>
  <c r="J212" i="16"/>
  <c r="C213" i="16"/>
  <c r="D213" i="16"/>
  <c r="E213" i="16"/>
  <c r="F213" i="16"/>
  <c r="G213" i="16"/>
  <c r="H213" i="16"/>
  <c r="I213" i="16"/>
  <c r="J213" i="16"/>
  <c r="C214" i="16"/>
  <c r="D214" i="16"/>
  <c r="E214" i="16"/>
  <c r="F214" i="16"/>
  <c r="G214" i="16"/>
  <c r="H214" i="16"/>
  <c r="I214" i="16"/>
  <c r="J214" i="16"/>
  <c r="C215" i="16"/>
  <c r="D215" i="16"/>
  <c r="E215" i="16"/>
  <c r="F215" i="16"/>
  <c r="G215" i="16"/>
  <c r="H215" i="16"/>
  <c r="I215" i="16"/>
  <c r="J215" i="16"/>
  <c r="C216" i="16"/>
  <c r="D216" i="16"/>
  <c r="E216" i="16"/>
  <c r="F216" i="16"/>
  <c r="G216" i="16"/>
  <c r="H216" i="16"/>
  <c r="I216" i="16"/>
  <c r="J216" i="16"/>
  <c r="C217" i="16"/>
  <c r="D217" i="16"/>
  <c r="E217" i="16"/>
  <c r="F217" i="16"/>
  <c r="G217" i="16"/>
  <c r="H217" i="16"/>
  <c r="I217" i="16"/>
  <c r="J217" i="16"/>
  <c r="C218" i="16"/>
  <c r="D218" i="16"/>
  <c r="E218" i="16"/>
  <c r="F218" i="16"/>
  <c r="G218" i="16"/>
  <c r="H218" i="16"/>
  <c r="I218" i="16"/>
  <c r="J218" i="16"/>
  <c r="C219" i="16"/>
  <c r="D219" i="16"/>
  <c r="E219" i="16"/>
  <c r="F219" i="16"/>
  <c r="G219" i="16"/>
  <c r="H219" i="16"/>
  <c r="I219" i="16"/>
  <c r="J219" i="16"/>
  <c r="C220" i="16"/>
  <c r="D220" i="16"/>
  <c r="E220" i="16"/>
  <c r="F220" i="16"/>
  <c r="G220" i="16"/>
  <c r="H220" i="16"/>
  <c r="I220" i="16"/>
  <c r="J220" i="16"/>
  <c r="C221" i="16"/>
  <c r="D221" i="16"/>
  <c r="E221" i="16"/>
  <c r="F221" i="16"/>
  <c r="G221" i="16"/>
  <c r="H221" i="16"/>
  <c r="I221" i="16"/>
  <c r="J221" i="16"/>
  <c r="C222" i="16"/>
  <c r="D222" i="16"/>
  <c r="E222" i="16"/>
  <c r="F222" i="16"/>
  <c r="G222" i="16"/>
  <c r="H222" i="16"/>
  <c r="I222" i="16"/>
  <c r="J222" i="16"/>
  <c r="C223" i="16"/>
  <c r="D223" i="16"/>
  <c r="E223" i="16"/>
  <c r="F223" i="16"/>
  <c r="G223" i="16"/>
  <c r="H223" i="16"/>
  <c r="I223" i="16"/>
  <c r="J223" i="16"/>
  <c r="C224" i="16"/>
  <c r="D224" i="16"/>
  <c r="E224" i="16"/>
  <c r="F224" i="16"/>
  <c r="G224" i="16"/>
  <c r="H224" i="16"/>
  <c r="I224" i="16"/>
  <c r="J224" i="16"/>
  <c r="C225" i="16"/>
  <c r="D225" i="16"/>
  <c r="E225" i="16"/>
  <c r="F225" i="16"/>
  <c r="G225" i="16"/>
  <c r="H225" i="16"/>
  <c r="I225" i="16"/>
  <c r="J225" i="16"/>
  <c r="C226" i="16"/>
  <c r="D226" i="16"/>
  <c r="E226" i="16"/>
  <c r="F226" i="16"/>
  <c r="G226" i="16"/>
  <c r="H226" i="16"/>
  <c r="I226" i="16"/>
  <c r="J226" i="16"/>
  <c r="C228" i="16"/>
  <c r="D228" i="16"/>
  <c r="E228" i="16"/>
  <c r="F228" i="16"/>
  <c r="G228" i="16"/>
  <c r="H228" i="16"/>
  <c r="I228" i="16"/>
  <c r="J228" i="16"/>
  <c r="J192" i="16"/>
  <c r="I192" i="16"/>
  <c r="H192" i="16"/>
  <c r="G192" i="16"/>
  <c r="F192" i="16"/>
  <c r="E192" i="16"/>
  <c r="D192" i="16"/>
  <c r="C192" i="16"/>
  <c r="C137" i="16"/>
  <c r="D137" i="16"/>
  <c r="E137" i="16"/>
  <c r="F137" i="16"/>
  <c r="G137" i="16"/>
  <c r="H137" i="16"/>
  <c r="I137" i="16"/>
  <c r="J137" i="16"/>
  <c r="C138" i="16"/>
  <c r="D138" i="16"/>
  <c r="E138" i="16"/>
  <c r="F138" i="16"/>
  <c r="G138" i="16"/>
  <c r="H138" i="16"/>
  <c r="I138" i="16"/>
  <c r="J138" i="16"/>
  <c r="C139" i="16"/>
  <c r="D139" i="16"/>
  <c r="E139" i="16"/>
  <c r="F139" i="16"/>
  <c r="G139" i="16"/>
  <c r="H139" i="16"/>
  <c r="I139" i="16"/>
  <c r="J139" i="16"/>
  <c r="C140" i="16"/>
  <c r="D140" i="16"/>
  <c r="E140" i="16"/>
  <c r="F140" i="16"/>
  <c r="G140" i="16"/>
  <c r="H140" i="16"/>
  <c r="I140" i="16"/>
  <c r="J140" i="16"/>
  <c r="C141" i="16"/>
  <c r="D141" i="16"/>
  <c r="E141" i="16"/>
  <c r="F141" i="16"/>
  <c r="G141" i="16"/>
  <c r="H141" i="16"/>
  <c r="I141" i="16"/>
  <c r="J141" i="16"/>
  <c r="C142" i="16"/>
  <c r="D142" i="16"/>
  <c r="E142" i="16"/>
  <c r="F142" i="16"/>
  <c r="G142" i="16"/>
  <c r="H142" i="16"/>
  <c r="I142" i="16"/>
  <c r="J142" i="16"/>
  <c r="C143" i="16"/>
  <c r="D143" i="16"/>
  <c r="E143" i="16"/>
  <c r="F143" i="16"/>
  <c r="G143" i="16"/>
  <c r="H143" i="16"/>
  <c r="I143" i="16"/>
  <c r="J143" i="16"/>
  <c r="C144" i="16"/>
  <c r="D144" i="16"/>
  <c r="E144" i="16"/>
  <c r="F144" i="16"/>
  <c r="G144" i="16"/>
  <c r="H144" i="16"/>
  <c r="I144" i="16"/>
  <c r="J144" i="16"/>
  <c r="C145" i="16"/>
  <c r="D145" i="16"/>
  <c r="E145" i="16"/>
  <c r="F145" i="16"/>
  <c r="G145" i="16"/>
  <c r="H145" i="16"/>
  <c r="I145" i="16"/>
  <c r="J145" i="16"/>
  <c r="C146" i="16"/>
  <c r="D146" i="16"/>
  <c r="E146" i="16"/>
  <c r="F146" i="16"/>
  <c r="G146" i="16"/>
  <c r="H146" i="16"/>
  <c r="I146" i="16"/>
  <c r="J146" i="16"/>
  <c r="C147" i="16"/>
  <c r="D147" i="16"/>
  <c r="E147" i="16"/>
  <c r="F147" i="16"/>
  <c r="G147" i="16"/>
  <c r="H147" i="16"/>
  <c r="I147" i="16"/>
  <c r="J147" i="16"/>
  <c r="C148" i="16"/>
  <c r="D148" i="16"/>
  <c r="E148" i="16"/>
  <c r="F148" i="16"/>
  <c r="G148" i="16"/>
  <c r="H148" i="16"/>
  <c r="I148" i="16"/>
  <c r="J148" i="16"/>
  <c r="C149" i="16"/>
  <c r="D149" i="16"/>
  <c r="E149" i="16"/>
  <c r="F149" i="16"/>
  <c r="G149" i="16"/>
  <c r="H149" i="16"/>
  <c r="I149" i="16"/>
  <c r="J149" i="16"/>
  <c r="C150" i="16"/>
  <c r="D150" i="16"/>
  <c r="E150" i="16"/>
  <c r="F150" i="16"/>
  <c r="G150" i="16"/>
  <c r="H150" i="16"/>
  <c r="I150" i="16"/>
  <c r="J150" i="16"/>
  <c r="C151" i="16"/>
  <c r="D151" i="16"/>
  <c r="E151" i="16"/>
  <c r="F151" i="16"/>
  <c r="G151" i="16"/>
  <c r="H151" i="16"/>
  <c r="I151" i="16"/>
  <c r="J151" i="16"/>
  <c r="C152" i="16"/>
  <c r="D152" i="16"/>
  <c r="E152" i="16"/>
  <c r="F152" i="16"/>
  <c r="G152" i="16"/>
  <c r="H152" i="16"/>
  <c r="I152" i="16"/>
  <c r="J152" i="16"/>
  <c r="C153" i="16"/>
  <c r="D153" i="16"/>
  <c r="E153" i="16"/>
  <c r="F153" i="16"/>
  <c r="G153" i="16"/>
  <c r="H153" i="16"/>
  <c r="I153" i="16"/>
  <c r="J153" i="16"/>
  <c r="C154" i="16"/>
  <c r="D154" i="16"/>
  <c r="E154" i="16"/>
  <c r="F154" i="16"/>
  <c r="G154" i="16"/>
  <c r="H154" i="16"/>
  <c r="I154" i="16"/>
  <c r="J154" i="16"/>
  <c r="C155" i="16"/>
  <c r="D155" i="16"/>
  <c r="E155" i="16"/>
  <c r="F155" i="16"/>
  <c r="G155" i="16"/>
  <c r="H155" i="16"/>
  <c r="I155" i="16"/>
  <c r="J155" i="16"/>
  <c r="C156" i="16"/>
  <c r="D156" i="16"/>
  <c r="E156" i="16"/>
  <c r="F156" i="16"/>
  <c r="G156" i="16"/>
  <c r="H156" i="16"/>
  <c r="I156" i="16"/>
  <c r="J156" i="16"/>
  <c r="C157" i="16"/>
  <c r="D157" i="16"/>
  <c r="E157" i="16"/>
  <c r="F157" i="16"/>
  <c r="G157" i="16"/>
  <c r="H157" i="16"/>
  <c r="I157" i="16"/>
  <c r="J157" i="16"/>
  <c r="C158" i="16"/>
  <c r="D158" i="16"/>
  <c r="E158" i="16"/>
  <c r="F158" i="16"/>
  <c r="G158" i="16"/>
  <c r="H158" i="16"/>
  <c r="I158" i="16"/>
  <c r="J158" i="16"/>
  <c r="C159" i="16"/>
  <c r="D159" i="16"/>
  <c r="E159" i="16"/>
  <c r="F159" i="16"/>
  <c r="G159" i="16"/>
  <c r="H159" i="16"/>
  <c r="I159" i="16"/>
  <c r="J159" i="16"/>
  <c r="C160" i="16"/>
  <c r="D160" i="16"/>
  <c r="E160" i="16"/>
  <c r="F160" i="16"/>
  <c r="G160" i="16"/>
  <c r="H160" i="16"/>
  <c r="I160" i="16"/>
  <c r="J160" i="16"/>
  <c r="C161" i="16"/>
  <c r="D161" i="16"/>
  <c r="E161" i="16"/>
  <c r="F161" i="16"/>
  <c r="G161" i="16"/>
  <c r="H161" i="16"/>
  <c r="I161" i="16"/>
  <c r="J161" i="16"/>
  <c r="C162" i="16"/>
  <c r="D162" i="16"/>
  <c r="E162" i="16"/>
  <c r="F162" i="16"/>
  <c r="G162" i="16"/>
  <c r="H162" i="16"/>
  <c r="I162" i="16"/>
  <c r="J162" i="16"/>
  <c r="C163" i="16"/>
  <c r="D163" i="16"/>
  <c r="E163" i="16"/>
  <c r="F163" i="16"/>
  <c r="G163" i="16"/>
  <c r="H163" i="16"/>
  <c r="I163" i="16"/>
  <c r="J163" i="16"/>
  <c r="C164" i="16"/>
  <c r="D164" i="16"/>
  <c r="E164" i="16"/>
  <c r="F164" i="16"/>
  <c r="G164" i="16"/>
  <c r="H164" i="16"/>
  <c r="I164" i="16"/>
  <c r="J164" i="16"/>
  <c r="C165" i="16"/>
  <c r="D165" i="16"/>
  <c r="E165" i="16"/>
  <c r="F165" i="16"/>
  <c r="G165" i="16"/>
  <c r="H165" i="16"/>
  <c r="I165" i="16"/>
  <c r="J165" i="16"/>
  <c r="C166" i="16"/>
  <c r="D166" i="16"/>
  <c r="E166" i="16"/>
  <c r="F166" i="16"/>
  <c r="G166" i="16"/>
  <c r="H166" i="16"/>
  <c r="I166" i="16"/>
  <c r="J166" i="16"/>
  <c r="C167" i="16"/>
  <c r="D167" i="16"/>
  <c r="E167" i="16"/>
  <c r="F167" i="16"/>
  <c r="G167" i="16"/>
  <c r="H167" i="16"/>
  <c r="I167" i="16"/>
  <c r="J167" i="16"/>
  <c r="C168" i="16"/>
  <c r="D168" i="16"/>
  <c r="E168" i="16"/>
  <c r="F168" i="16"/>
  <c r="G168" i="16"/>
  <c r="H168" i="16"/>
  <c r="I168" i="16"/>
  <c r="J168" i="16"/>
  <c r="C169" i="16"/>
  <c r="D169" i="16"/>
  <c r="E169" i="16"/>
  <c r="F169" i="16"/>
  <c r="G169" i="16"/>
  <c r="H169" i="16"/>
  <c r="I169" i="16"/>
  <c r="J169" i="16"/>
  <c r="C170" i="16"/>
  <c r="D170" i="16"/>
  <c r="E170" i="16"/>
  <c r="F170" i="16"/>
  <c r="G170" i="16"/>
  <c r="H170" i="16"/>
  <c r="I170" i="16"/>
  <c r="J170" i="16"/>
  <c r="C171" i="16"/>
  <c r="D171" i="16"/>
  <c r="E171" i="16"/>
  <c r="F171" i="16"/>
  <c r="G171" i="16"/>
  <c r="H171" i="16"/>
  <c r="I171" i="16"/>
  <c r="J171" i="16"/>
  <c r="C172" i="16"/>
  <c r="D172" i="16"/>
  <c r="E172" i="16"/>
  <c r="F172" i="16"/>
  <c r="G172" i="16"/>
  <c r="H172" i="16"/>
  <c r="I172" i="16"/>
  <c r="J172" i="16"/>
  <c r="C173" i="16"/>
  <c r="D173" i="16"/>
  <c r="E173" i="16"/>
  <c r="F173" i="16"/>
  <c r="G173" i="16"/>
  <c r="H173" i="16"/>
  <c r="I173" i="16"/>
  <c r="J173" i="16"/>
  <c r="C174" i="16"/>
  <c r="D174" i="16"/>
  <c r="E174" i="16"/>
  <c r="F174" i="16"/>
  <c r="G174" i="16"/>
  <c r="H174" i="16"/>
  <c r="I174" i="16"/>
  <c r="J174" i="16"/>
  <c r="C175" i="16"/>
  <c r="D175" i="16"/>
  <c r="E175" i="16"/>
  <c r="F175" i="16"/>
  <c r="G175" i="16"/>
  <c r="H175" i="16"/>
  <c r="I175" i="16"/>
  <c r="J175" i="16"/>
  <c r="C176" i="16"/>
  <c r="D176" i="16"/>
  <c r="E176" i="16"/>
  <c r="F176" i="16"/>
  <c r="G176" i="16"/>
  <c r="H176" i="16"/>
  <c r="I176" i="16"/>
  <c r="J176" i="16"/>
  <c r="C177" i="16"/>
  <c r="D177" i="16"/>
  <c r="E177" i="16"/>
  <c r="F177" i="16"/>
  <c r="G177" i="16"/>
  <c r="H177" i="16"/>
  <c r="I177" i="16"/>
  <c r="J177" i="16"/>
  <c r="C178" i="16"/>
  <c r="D178" i="16"/>
  <c r="E178" i="16"/>
  <c r="F178" i="16"/>
  <c r="G178" i="16"/>
  <c r="H178" i="16"/>
  <c r="I178" i="16"/>
  <c r="J178" i="16"/>
  <c r="C179" i="16"/>
  <c r="D179" i="16"/>
  <c r="E179" i="16"/>
  <c r="F179" i="16"/>
  <c r="G179" i="16"/>
  <c r="H179" i="16"/>
  <c r="I179" i="16"/>
  <c r="J179" i="16"/>
  <c r="C180" i="16"/>
  <c r="D180" i="16"/>
  <c r="E180" i="16"/>
  <c r="F180" i="16"/>
  <c r="G180" i="16"/>
  <c r="H180" i="16"/>
  <c r="I180" i="16"/>
  <c r="J180" i="16"/>
  <c r="C181" i="16"/>
  <c r="D181" i="16"/>
  <c r="E181" i="16"/>
  <c r="F181" i="16"/>
  <c r="G181" i="16"/>
  <c r="H181" i="16"/>
  <c r="I181" i="16"/>
  <c r="J181" i="16"/>
  <c r="C182" i="16"/>
  <c r="D182" i="16"/>
  <c r="E182" i="16"/>
  <c r="F182" i="16"/>
  <c r="G182" i="16"/>
  <c r="H182" i="16"/>
  <c r="I182" i="16"/>
  <c r="J182" i="16"/>
  <c r="C183" i="16"/>
  <c r="D183" i="16"/>
  <c r="E183" i="16"/>
  <c r="F183" i="16"/>
  <c r="G183" i="16"/>
  <c r="H183" i="16"/>
  <c r="I183" i="16"/>
  <c r="J183" i="16"/>
  <c r="C184" i="16"/>
  <c r="D184" i="16"/>
  <c r="E184" i="16"/>
  <c r="F184" i="16"/>
  <c r="G184" i="16"/>
  <c r="H184" i="16"/>
  <c r="I184" i="16"/>
  <c r="J184" i="16"/>
  <c r="C185" i="16"/>
  <c r="D185" i="16"/>
  <c r="E185" i="16"/>
  <c r="F185" i="16"/>
  <c r="G185" i="16"/>
  <c r="H185" i="16"/>
  <c r="I185" i="16"/>
  <c r="J185" i="16"/>
  <c r="C186" i="16"/>
  <c r="D186" i="16"/>
  <c r="E186" i="16"/>
  <c r="F186" i="16"/>
  <c r="G186" i="16"/>
  <c r="H186" i="16"/>
  <c r="I186" i="16"/>
  <c r="J186" i="16"/>
  <c r="C187" i="16"/>
  <c r="D187" i="16"/>
  <c r="E187" i="16"/>
  <c r="F187" i="16"/>
  <c r="G187" i="16"/>
  <c r="H187" i="16"/>
  <c r="I187" i="16"/>
  <c r="J187" i="16"/>
  <c r="C188" i="16"/>
  <c r="D188" i="16"/>
  <c r="E188" i="16"/>
  <c r="F188" i="16"/>
  <c r="G188" i="16"/>
  <c r="H188" i="16"/>
  <c r="I188" i="16"/>
  <c r="J188" i="16"/>
  <c r="C189" i="16"/>
  <c r="D189" i="16"/>
  <c r="E189" i="16"/>
  <c r="F189" i="16"/>
  <c r="G189" i="16"/>
  <c r="H189" i="16"/>
  <c r="I189" i="16"/>
  <c r="J189" i="16"/>
  <c r="C190" i="16"/>
  <c r="D190" i="16"/>
  <c r="E190" i="16"/>
  <c r="F190" i="16"/>
  <c r="G190" i="16"/>
  <c r="H190" i="16"/>
  <c r="I190" i="16"/>
  <c r="J190" i="16"/>
  <c r="C191" i="16"/>
  <c r="D191" i="16"/>
  <c r="E191" i="16"/>
  <c r="F191" i="16"/>
  <c r="G191" i="16"/>
  <c r="H191" i="16"/>
  <c r="I191" i="16"/>
  <c r="J191" i="16"/>
  <c r="D193" i="17" l="1"/>
  <c r="H193" i="17"/>
  <c r="E193" i="17"/>
  <c r="I193" i="17"/>
  <c r="F193" i="17"/>
  <c r="J193" i="17"/>
  <c r="C229" i="16"/>
  <c r="G229" i="16"/>
  <c r="E229" i="16"/>
  <c r="I229" i="16"/>
  <c r="D229" i="16"/>
  <c r="H229" i="16"/>
  <c r="F229" i="16"/>
  <c r="J229" i="16"/>
  <c r="C181" i="15"/>
  <c r="D181" i="15"/>
  <c r="E181" i="15"/>
  <c r="F181" i="15"/>
  <c r="G181" i="15"/>
  <c r="H181" i="15"/>
  <c r="I181" i="15"/>
  <c r="J181" i="15"/>
  <c r="C167" i="15"/>
  <c r="D167" i="15"/>
  <c r="E167" i="15"/>
  <c r="F167" i="15"/>
  <c r="G167" i="15"/>
  <c r="H167" i="15"/>
  <c r="I167" i="15"/>
  <c r="J167" i="15"/>
  <c r="C168" i="15"/>
  <c r="D168" i="15"/>
  <c r="E168" i="15"/>
  <c r="F168" i="15"/>
  <c r="G168" i="15"/>
  <c r="H168" i="15"/>
  <c r="I168" i="15"/>
  <c r="J168" i="15"/>
  <c r="C169" i="15"/>
  <c r="D169" i="15"/>
  <c r="E169" i="15"/>
  <c r="F169" i="15"/>
  <c r="G169" i="15"/>
  <c r="H169" i="15"/>
  <c r="I169" i="15"/>
  <c r="J169" i="15"/>
  <c r="C170" i="15"/>
  <c r="D170" i="15"/>
  <c r="E170" i="15"/>
  <c r="F170" i="15"/>
  <c r="G170" i="15"/>
  <c r="H170" i="15"/>
  <c r="I170" i="15"/>
  <c r="J170" i="15"/>
  <c r="C171" i="15"/>
  <c r="D171" i="15"/>
  <c r="E171" i="15"/>
  <c r="F171" i="15"/>
  <c r="G171" i="15"/>
  <c r="H171" i="15"/>
  <c r="I171" i="15"/>
  <c r="J171" i="15"/>
  <c r="C172" i="15"/>
  <c r="D172" i="15"/>
  <c r="E172" i="15"/>
  <c r="F172" i="15"/>
  <c r="G172" i="15"/>
  <c r="H172" i="15"/>
  <c r="I172" i="15"/>
  <c r="J172" i="15"/>
  <c r="C173" i="15"/>
  <c r="D173" i="15"/>
  <c r="E173" i="15"/>
  <c r="F173" i="15"/>
  <c r="G173" i="15"/>
  <c r="H173" i="15"/>
  <c r="I173" i="15"/>
  <c r="J173" i="15"/>
  <c r="C174" i="15"/>
  <c r="D174" i="15"/>
  <c r="E174" i="15"/>
  <c r="F174" i="15"/>
  <c r="G174" i="15"/>
  <c r="H174" i="15"/>
  <c r="I174" i="15"/>
  <c r="J174" i="15"/>
  <c r="C175" i="15"/>
  <c r="D175" i="15"/>
  <c r="E175" i="15"/>
  <c r="F175" i="15"/>
  <c r="G175" i="15"/>
  <c r="H175" i="15"/>
  <c r="I175" i="15"/>
  <c r="J175" i="15"/>
  <c r="C176" i="15"/>
  <c r="D176" i="15"/>
  <c r="E176" i="15"/>
  <c r="F176" i="15"/>
  <c r="G176" i="15"/>
  <c r="H176" i="15"/>
  <c r="I176" i="15"/>
  <c r="J176" i="15"/>
  <c r="C177" i="15"/>
  <c r="D177" i="15"/>
  <c r="E177" i="15"/>
  <c r="F177" i="15"/>
  <c r="G177" i="15"/>
  <c r="H177" i="15"/>
  <c r="I177" i="15"/>
  <c r="J177" i="15"/>
  <c r="C178" i="15"/>
  <c r="D178" i="15"/>
  <c r="E178" i="15"/>
  <c r="F178" i="15"/>
  <c r="G178" i="15"/>
  <c r="H178" i="15"/>
  <c r="I178" i="15"/>
  <c r="J178" i="15"/>
  <c r="C179" i="15"/>
  <c r="D179" i="15"/>
  <c r="E179" i="15"/>
  <c r="F179" i="15"/>
  <c r="G179" i="15"/>
  <c r="H179" i="15"/>
  <c r="I179" i="15"/>
  <c r="J179" i="15"/>
  <c r="C180" i="15"/>
  <c r="D180" i="15"/>
  <c r="E180" i="15"/>
  <c r="F180" i="15"/>
  <c r="G180" i="15"/>
  <c r="H180" i="15"/>
  <c r="I180" i="15"/>
  <c r="J180" i="15"/>
  <c r="C182" i="15"/>
  <c r="D182" i="15"/>
  <c r="E182" i="15"/>
  <c r="F182" i="15"/>
  <c r="G182" i="15"/>
  <c r="H182" i="15"/>
  <c r="I182" i="15"/>
  <c r="J182" i="15"/>
  <c r="C183" i="15"/>
  <c r="D183" i="15"/>
  <c r="E183" i="15"/>
  <c r="F183" i="15"/>
  <c r="G183" i="15"/>
  <c r="H183" i="15"/>
  <c r="I183" i="15"/>
  <c r="J183" i="15"/>
  <c r="C184" i="15"/>
  <c r="D184" i="15"/>
  <c r="E184" i="15"/>
  <c r="F184" i="15"/>
  <c r="G184" i="15"/>
  <c r="H184" i="15"/>
  <c r="I184" i="15"/>
  <c r="J184" i="15"/>
  <c r="C185" i="15"/>
  <c r="D185" i="15"/>
  <c r="E185" i="15"/>
  <c r="F185" i="15"/>
  <c r="G185" i="15"/>
  <c r="H185" i="15"/>
  <c r="I185" i="15"/>
  <c r="J185" i="15"/>
  <c r="C186" i="15"/>
  <c r="D186" i="15"/>
  <c r="E186" i="15"/>
  <c r="F186" i="15"/>
  <c r="G186" i="15"/>
  <c r="H186" i="15"/>
  <c r="I186" i="15"/>
  <c r="J186" i="15"/>
  <c r="C187" i="15"/>
  <c r="D187" i="15"/>
  <c r="E187" i="15"/>
  <c r="F187" i="15"/>
  <c r="G187" i="15"/>
  <c r="H187" i="15"/>
  <c r="I187" i="15"/>
  <c r="J187" i="15"/>
  <c r="C188" i="15"/>
  <c r="D188" i="15"/>
  <c r="E188" i="15"/>
  <c r="F188" i="15"/>
  <c r="G188" i="15"/>
  <c r="H188" i="15"/>
  <c r="I188" i="15"/>
  <c r="J188" i="15"/>
  <c r="C189" i="15"/>
  <c r="D189" i="15"/>
  <c r="E189" i="15"/>
  <c r="F189" i="15"/>
  <c r="G189" i="15"/>
  <c r="H189" i="15"/>
  <c r="I189" i="15"/>
  <c r="J189" i="15"/>
  <c r="C190" i="15"/>
  <c r="D190" i="15"/>
  <c r="E190" i="15"/>
  <c r="F190" i="15"/>
  <c r="G190" i="15"/>
  <c r="H190" i="15"/>
  <c r="I190" i="15"/>
  <c r="J190" i="15"/>
  <c r="C191" i="15"/>
  <c r="D191" i="15"/>
  <c r="E191" i="15"/>
  <c r="F191" i="15"/>
  <c r="G191" i="15"/>
  <c r="H191" i="15"/>
  <c r="I191" i="15"/>
  <c r="J191" i="15"/>
  <c r="C192" i="15"/>
  <c r="D192" i="15"/>
  <c r="E192" i="15"/>
  <c r="F192" i="15"/>
  <c r="G192" i="15"/>
  <c r="H192" i="15"/>
  <c r="I192" i="15"/>
  <c r="J192" i="15"/>
  <c r="C193" i="15"/>
  <c r="D193" i="15"/>
  <c r="E193" i="15"/>
  <c r="F193" i="15"/>
  <c r="G193" i="15"/>
  <c r="H193" i="15"/>
  <c r="I193" i="15"/>
  <c r="J193" i="15"/>
  <c r="C194" i="15"/>
  <c r="D194" i="15"/>
  <c r="E194" i="15"/>
  <c r="F194" i="15"/>
  <c r="G194" i="15"/>
  <c r="H194" i="15"/>
  <c r="I194" i="15"/>
  <c r="J194" i="15"/>
  <c r="C195" i="15"/>
  <c r="D195" i="15"/>
  <c r="E195" i="15"/>
  <c r="F195" i="15"/>
  <c r="G195" i="15"/>
  <c r="H195" i="15"/>
  <c r="I195" i="15"/>
  <c r="J195" i="15"/>
  <c r="C196" i="15"/>
  <c r="D196" i="15"/>
  <c r="E196" i="15"/>
  <c r="F196" i="15"/>
  <c r="G196" i="15"/>
  <c r="H196" i="15"/>
  <c r="I196" i="15"/>
  <c r="J196" i="15"/>
  <c r="C197" i="15"/>
  <c r="D197" i="15"/>
  <c r="E197" i="15"/>
  <c r="F197" i="15"/>
  <c r="G197" i="15"/>
  <c r="H197" i="15"/>
  <c r="I197" i="15"/>
  <c r="J197" i="15"/>
  <c r="C198" i="15"/>
  <c r="D198" i="15"/>
  <c r="E198" i="15"/>
  <c r="F198" i="15"/>
  <c r="G198" i="15"/>
  <c r="H198" i="15"/>
  <c r="I198" i="15"/>
  <c r="J198" i="15"/>
  <c r="C199" i="15"/>
  <c r="D199" i="15"/>
  <c r="E199" i="15"/>
  <c r="F199" i="15"/>
  <c r="G199" i="15"/>
  <c r="H199" i="15"/>
  <c r="I199" i="15"/>
  <c r="J199" i="15"/>
  <c r="C200" i="15"/>
  <c r="D200" i="15"/>
  <c r="E200" i="15"/>
  <c r="F200" i="15"/>
  <c r="G200" i="15"/>
  <c r="H200" i="15"/>
  <c r="I200" i="15"/>
  <c r="J200" i="15"/>
  <c r="C201" i="15"/>
  <c r="D201" i="15"/>
  <c r="E201" i="15"/>
  <c r="F201" i="15"/>
  <c r="G201" i="15"/>
  <c r="H201" i="15"/>
  <c r="I201" i="15"/>
  <c r="J201" i="15"/>
  <c r="C203" i="15"/>
  <c r="D203" i="15"/>
  <c r="E203" i="15"/>
  <c r="F203" i="15"/>
  <c r="G203" i="15"/>
  <c r="H203" i="15"/>
  <c r="I203" i="15"/>
  <c r="J203" i="15"/>
  <c r="C204" i="15"/>
  <c r="D204" i="15"/>
  <c r="E204" i="15"/>
  <c r="F204" i="15"/>
  <c r="G204" i="15"/>
  <c r="H204" i="15"/>
  <c r="I204" i="15"/>
  <c r="J204" i="15"/>
  <c r="J166" i="15"/>
  <c r="I166" i="15"/>
  <c r="H166" i="15"/>
  <c r="G166" i="15"/>
  <c r="F166" i="15"/>
  <c r="E166" i="15"/>
  <c r="D166" i="15"/>
  <c r="C166" i="15"/>
  <c r="C205" i="15" s="1"/>
  <c r="C121" i="15"/>
  <c r="D121" i="15"/>
  <c r="E121" i="15"/>
  <c r="F121" i="15"/>
  <c r="G121" i="15"/>
  <c r="H121" i="15"/>
  <c r="I121" i="15"/>
  <c r="J121" i="15"/>
  <c r="C122" i="15"/>
  <c r="D122" i="15"/>
  <c r="E122" i="15"/>
  <c r="F122" i="15"/>
  <c r="G122" i="15"/>
  <c r="H122" i="15"/>
  <c r="I122" i="15"/>
  <c r="J122" i="15"/>
  <c r="C123" i="15"/>
  <c r="D123" i="15"/>
  <c r="E123" i="15"/>
  <c r="F123" i="15"/>
  <c r="G123" i="15"/>
  <c r="H123" i="15"/>
  <c r="I123" i="15"/>
  <c r="J123" i="15"/>
  <c r="C124" i="15"/>
  <c r="D124" i="15"/>
  <c r="E124" i="15"/>
  <c r="F124" i="15"/>
  <c r="G124" i="15"/>
  <c r="H124" i="15"/>
  <c r="I124" i="15"/>
  <c r="J124" i="15"/>
  <c r="C125" i="15"/>
  <c r="D125" i="15"/>
  <c r="E125" i="15"/>
  <c r="F125" i="15"/>
  <c r="G125" i="15"/>
  <c r="H125" i="15"/>
  <c r="I125" i="15"/>
  <c r="J125" i="15"/>
  <c r="C126" i="15"/>
  <c r="D126" i="15"/>
  <c r="E126" i="15"/>
  <c r="F126" i="15"/>
  <c r="G126" i="15"/>
  <c r="H126" i="15"/>
  <c r="I126" i="15"/>
  <c r="J126" i="15"/>
  <c r="C127" i="15"/>
  <c r="D127" i="15"/>
  <c r="E127" i="15"/>
  <c r="F127" i="15"/>
  <c r="G127" i="15"/>
  <c r="H127" i="15"/>
  <c r="I127" i="15"/>
  <c r="J127" i="15"/>
  <c r="C128" i="15"/>
  <c r="D128" i="15"/>
  <c r="E128" i="15"/>
  <c r="F128" i="15"/>
  <c r="G128" i="15"/>
  <c r="H128" i="15"/>
  <c r="I128" i="15"/>
  <c r="J128" i="15"/>
  <c r="C129" i="15"/>
  <c r="D129" i="15"/>
  <c r="E129" i="15"/>
  <c r="F129" i="15"/>
  <c r="G129" i="15"/>
  <c r="H129" i="15"/>
  <c r="I129" i="15"/>
  <c r="J129" i="15"/>
  <c r="C130" i="15"/>
  <c r="D130" i="15"/>
  <c r="E130" i="15"/>
  <c r="F130" i="15"/>
  <c r="G130" i="15"/>
  <c r="H130" i="15"/>
  <c r="I130" i="15"/>
  <c r="J130" i="15"/>
  <c r="C131" i="15"/>
  <c r="D131" i="15"/>
  <c r="E131" i="15"/>
  <c r="F131" i="15"/>
  <c r="G131" i="15"/>
  <c r="H131" i="15"/>
  <c r="I131" i="15"/>
  <c r="J131" i="15"/>
  <c r="C132" i="15"/>
  <c r="D132" i="15"/>
  <c r="E132" i="15"/>
  <c r="F132" i="15"/>
  <c r="G132" i="15"/>
  <c r="H132" i="15"/>
  <c r="I132" i="15"/>
  <c r="J132" i="15"/>
  <c r="C133" i="15"/>
  <c r="D133" i="15"/>
  <c r="E133" i="15"/>
  <c r="F133" i="15"/>
  <c r="G133" i="15"/>
  <c r="H133" i="15"/>
  <c r="I133" i="15"/>
  <c r="J133" i="15"/>
  <c r="C134" i="15"/>
  <c r="D134" i="15"/>
  <c r="E134" i="15"/>
  <c r="F134" i="15"/>
  <c r="G134" i="15"/>
  <c r="H134" i="15"/>
  <c r="I134" i="15"/>
  <c r="J134" i="15"/>
  <c r="C135" i="15"/>
  <c r="D135" i="15"/>
  <c r="E135" i="15"/>
  <c r="F135" i="15"/>
  <c r="G135" i="15"/>
  <c r="H135" i="15"/>
  <c r="I135" i="15"/>
  <c r="J135" i="15"/>
  <c r="C136" i="15"/>
  <c r="D136" i="15"/>
  <c r="E136" i="15"/>
  <c r="F136" i="15"/>
  <c r="G136" i="15"/>
  <c r="H136" i="15"/>
  <c r="I136" i="15"/>
  <c r="J136" i="15"/>
  <c r="C137" i="15"/>
  <c r="D137" i="15"/>
  <c r="E137" i="15"/>
  <c r="F137" i="15"/>
  <c r="G137" i="15"/>
  <c r="H137" i="15"/>
  <c r="I137" i="15"/>
  <c r="J137" i="15"/>
  <c r="C138" i="15"/>
  <c r="D138" i="15"/>
  <c r="E138" i="15"/>
  <c r="F138" i="15"/>
  <c r="G138" i="15"/>
  <c r="H138" i="15"/>
  <c r="I138" i="15"/>
  <c r="J138" i="15"/>
  <c r="C139" i="15"/>
  <c r="D139" i="15"/>
  <c r="E139" i="15"/>
  <c r="F139" i="15"/>
  <c r="G139" i="15"/>
  <c r="H139" i="15"/>
  <c r="I139" i="15"/>
  <c r="J139" i="15"/>
  <c r="C140" i="15"/>
  <c r="D140" i="15"/>
  <c r="E140" i="15"/>
  <c r="F140" i="15"/>
  <c r="G140" i="15"/>
  <c r="H140" i="15"/>
  <c r="I140" i="15"/>
  <c r="J140" i="15"/>
  <c r="C141" i="15"/>
  <c r="D141" i="15"/>
  <c r="E141" i="15"/>
  <c r="F141" i="15"/>
  <c r="G141" i="15"/>
  <c r="H141" i="15"/>
  <c r="I141" i="15"/>
  <c r="J141" i="15"/>
  <c r="C142" i="15"/>
  <c r="D142" i="15"/>
  <c r="E142" i="15"/>
  <c r="F142" i="15"/>
  <c r="G142" i="15"/>
  <c r="H142" i="15"/>
  <c r="I142" i="15"/>
  <c r="J142" i="15"/>
  <c r="C143" i="15"/>
  <c r="D143" i="15"/>
  <c r="E143" i="15"/>
  <c r="F143" i="15"/>
  <c r="G143" i="15"/>
  <c r="H143" i="15"/>
  <c r="I143" i="15"/>
  <c r="J143" i="15"/>
  <c r="C144" i="15"/>
  <c r="D144" i="15"/>
  <c r="E144" i="15"/>
  <c r="F144" i="15"/>
  <c r="G144" i="15"/>
  <c r="H144" i="15"/>
  <c r="I144" i="15"/>
  <c r="J144" i="15"/>
  <c r="C145" i="15"/>
  <c r="D145" i="15"/>
  <c r="E145" i="15"/>
  <c r="F145" i="15"/>
  <c r="G145" i="15"/>
  <c r="H145" i="15"/>
  <c r="I145" i="15"/>
  <c r="J145" i="15"/>
  <c r="C146" i="15"/>
  <c r="D146" i="15"/>
  <c r="E146" i="15"/>
  <c r="F146" i="15"/>
  <c r="G146" i="15"/>
  <c r="H146" i="15"/>
  <c r="I146" i="15"/>
  <c r="J146" i="15"/>
  <c r="C147" i="15"/>
  <c r="D147" i="15"/>
  <c r="E147" i="15"/>
  <c r="F147" i="15"/>
  <c r="G147" i="15"/>
  <c r="H147" i="15"/>
  <c r="I147" i="15"/>
  <c r="J147" i="15"/>
  <c r="C148" i="15"/>
  <c r="D148" i="15"/>
  <c r="E148" i="15"/>
  <c r="F148" i="15"/>
  <c r="G148" i="15"/>
  <c r="H148" i="15"/>
  <c r="I148" i="15"/>
  <c r="J148" i="15"/>
  <c r="C149" i="15"/>
  <c r="D149" i="15"/>
  <c r="E149" i="15"/>
  <c r="F149" i="15"/>
  <c r="G149" i="15"/>
  <c r="H149" i="15"/>
  <c r="I149" i="15"/>
  <c r="J149" i="15"/>
  <c r="C150" i="15"/>
  <c r="D150" i="15"/>
  <c r="E150" i="15"/>
  <c r="F150" i="15"/>
  <c r="G150" i="15"/>
  <c r="H150" i="15"/>
  <c r="I150" i="15"/>
  <c r="J150" i="15"/>
  <c r="C151" i="15"/>
  <c r="D151" i="15"/>
  <c r="E151" i="15"/>
  <c r="F151" i="15"/>
  <c r="G151" i="15"/>
  <c r="H151" i="15"/>
  <c r="I151" i="15"/>
  <c r="J151" i="15"/>
  <c r="C152" i="15"/>
  <c r="D152" i="15"/>
  <c r="E152" i="15"/>
  <c r="F152" i="15"/>
  <c r="G152" i="15"/>
  <c r="H152" i="15"/>
  <c r="I152" i="15"/>
  <c r="J152" i="15"/>
  <c r="C153" i="15"/>
  <c r="D153" i="15"/>
  <c r="E153" i="15"/>
  <c r="F153" i="15"/>
  <c r="G153" i="15"/>
  <c r="H153" i="15"/>
  <c r="I153" i="15"/>
  <c r="J153" i="15"/>
  <c r="C154" i="15"/>
  <c r="D154" i="15"/>
  <c r="E154" i="15"/>
  <c r="F154" i="15"/>
  <c r="G154" i="15"/>
  <c r="H154" i="15"/>
  <c r="I154" i="15"/>
  <c r="J154" i="15"/>
  <c r="C155" i="15"/>
  <c r="D155" i="15"/>
  <c r="E155" i="15"/>
  <c r="F155" i="15"/>
  <c r="G155" i="15"/>
  <c r="H155" i="15"/>
  <c r="I155" i="15"/>
  <c r="J155" i="15"/>
  <c r="C156" i="15"/>
  <c r="D156" i="15"/>
  <c r="E156" i="15"/>
  <c r="F156" i="15"/>
  <c r="G156" i="15"/>
  <c r="H156" i="15"/>
  <c r="I156" i="15"/>
  <c r="J156" i="15"/>
  <c r="C157" i="15"/>
  <c r="D157" i="15"/>
  <c r="E157" i="15"/>
  <c r="F157" i="15"/>
  <c r="G157" i="15"/>
  <c r="H157" i="15"/>
  <c r="I157" i="15"/>
  <c r="J157" i="15"/>
  <c r="C158" i="15"/>
  <c r="D158" i="15"/>
  <c r="E158" i="15"/>
  <c r="F158" i="15"/>
  <c r="G158" i="15"/>
  <c r="H158" i="15"/>
  <c r="I158" i="15"/>
  <c r="J158" i="15"/>
  <c r="C159" i="15"/>
  <c r="D159" i="15"/>
  <c r="E159" i="15"/>
  <c r="F159" i="15"/>
  <c r="G159" i="15"/>
  <c r="H159" i="15"/>
  <c r="I159" i="15"/>
  <c r="J159" i="15"/>
  <c r="C160" i="15"/>
  <c r="D160" i="15"/>
  <c r="E160" i="15"/>
  <c r="F160" i="15"/>
  <c r="G160" i="15"/>
  <c r="H160" i="15"/>
  <c r="I160" i="15"/>
  <c r="J160" i="15"/>
  <c r="C161" i="15"/>
  <c r="D161" i="15"/>
  <c r="E161" i="15"/>
  <c r="F161" i="15"/>
  <c r="G161" i="15"/>
  <c r="H161" i="15"/>
  <c r="I161" i="15"/>
  <c r="J161" i="15"/>
  <c r="C162" i="15"/>
  <c r="D162" i="15"/>
  <c r="E162" i="15"/>
  <c r="F162" i="15"/>
  <c r="G162" i="15"/>
  <c r="H162" i="15"/>
  <c r="I162" i="15"/>
  <c r="J162" i="15"/>
  <c r="C163" i="15"/>
  <c r="D163" i="15"/>
  <c r="E163" i="15"/>
  <c r="F163" i="15"/>
  <c r="G163" i="15"/>
  <c r="H163" i="15"/>
  <c r="I163" i="15"/>
  <c r="J163" i="15"/>
  <c r="C165" i="15"/>
  <c r="D165" i="15"/>
  <c r="E165" i="15"/>
  <c r="F165" i="15"/>
  <c r="G165" i="15"/>
  <c r="H165" i="15"/>
  <c r="I165" i="15"/>
  <c r="J165" i="15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55" i="14"/>
  <c r="D155" i="14"/>
  <c r="E155" i="14"/>
  <c r="F155" i="14"/>
  <c r="G155" i="14"/>
  <c r="H155" i="14"/>
  <c r="I155" i="14"/>
  <c r="J155" i="14"/>
  <c r="C156" i="14"/>
  <c r="D156" i="14"/>
  <c r="E156" i="14"/>
  <c r="F156" i="14"/>
  <c r="G156" i="14"/>
  <c r="H156" i="14"/>
  <c r="I156" i="14"/>
  <c r="J156" i="14"/>
  <c r="C157" i="14"/>
  <c r="D157" i="14"/>
  <c r="E157" i="14"/>
  <c r="F157" i="14"/>
  <c r="G157" i="14"/>
  <c r="H157" i="14"/>
  <c r="I157" i="14"/>
  <c r="J157" i="14"/>
  <c r="C158" i="14"/>
  <c r="D158" i="14"/>
  <c r="E158" i="14"/>
  <c r="F158" i="14"/>
  <c r="G158" i="14"/>
  <c r="H158" i="14"/>
  <c r="I158" i="14"/>
  <c r="J158" i="14"/>
  <c r="C159" i="14"/>
  <c r="D159" i="14"/>
  <c r="E159" i="14"/>
  <c r="F159" i="14"/>
  <c r="G159" i="14"/>
  <c r="H159" i="14"/>
  <c r="I159" i="14"/>
  <c r="J159" i="14"/>
  <c r="C160" i="14"/>
  <c r="D160" i="14"/>
  <c r="E160" i="14"/>
  <c r="F160" i="14"/>
  <c r="G160" i="14"/>
  <c r="H160" i="14"/>
  <c r="I160" i="14"/>
  <c r="J160" i="14"/>
  <c r="C161" i="14"/>
  <c r="D161" i="14"/>
  <c r="E161" i="14"/>
  <c r="F161" i="14"/>
  <c r="G161" i="14"/>
  <c r="H161" i="14"/>
  <c r="I161" i="14"/>
  <c r="J161" i="14"/>
  <c r="C162" i="14"/>
  <c r="D162" i="14"/>
  <c r="E162" i="14"/>
  <c r="F162" i="14"/>
  <c r="G162" i="14"/>
  <c r="H162" i="14"/>
  <c r="I162" i="14"/>
  <c r="J162" i="14"/>
  <c r="C163" i="14"/>
  <c r="D163" i="14"/>
  <c r="E163" i="14"/>
  <c r="F163" i="14"/>
  <c r="G163" i="14"/>
  <c r="H163" i="14"/>
  <c r="I163" i="14"/>
  <c r="J163" i="14"/>
  <c r="C164" i="14"/>
  <c r="D164" i="14"/>
  <c r="E164" i="14"/>
  <c r="F164" i="14"/>
  <c r="G164" i="14"/>
  <c r="H164" i="14"/>
  <c r="I164" i="14"/>
  <c r="J164" i="14"/>
  <c r="C165" i="14"/>
  <c r="D165" i="14"/>
  <c r="E165" i="14"/>
  <c r="F165" i="14"/>
  <c r="G165" i="14"/>
  <c r="H165" i="14"/>
  <c r="I165" i="14"/>
  <c r="J165" i="14"/>
  <c r="C166" i="14"/>
  <c r="D166" i="14"/>
  <c r="E166" i="14"/>
  <c r="F166" i="14"/>
  <c r="G166" i="14"/>
  <c r="H166" i="14"/>
  <c r="I166" i="14"/>
  <c r="J166" i="14"/>
  <c r="C167" i="14"/>
  <c r="D167" i="14"/>
  <c r="E167" i="14"/>
  <c r="F167" i="14"/>
  <c r="G167" i="14"/>
  <c r="H167" i="14"/>
  <c r="I167" i="14"/>
  <c r="J167" i="14"/>
  <c r="C168" i="14"/>
  <c r="D168" i="14"/>
  <c r="E168" i="14"/>
  <c r="F168" i="14"/>
  <c r="G168" i="14"/>
  <c r="H168" i="14"/>
  <c r="I168" i="14"/>
  <c r="J168" i="14"/>
  <c r="C169" i="14"/>
  <c r="D169" i="14"/>
  <c r="E169" i="14"/>
  <c r="F169" i="14"/>
  <c r="G169" i="14"/>
  <c r="H169" i="14"/>
  <c r="I169" i="14"/>
  <c r="J169" i="14"/>
  <c r="C170" i="14"/>
  <c r="D170" i="14"/>
  <c r="E170" i="14"/>
  <c r="F170" i="14"/>
  <c r="G170" i="14"/>
  <c r="H170" i="14"/>
  <c r="I170" i="14"/>
  <c r="J170" i="14"/>
  <c r="C171" i="14"/>
  <c r="D171" i="14"/>
  <c r="E171" i="14"/>
  <c r="F171" i="14"/>
  <c r="G171" i="14"/>
  <c r="H171" i="14"/>
  <c r="I171" i="14"/>
  <c r="J171" i="14"/>
  <c r="C172" i="14"/>
  <c r="D172" i="14"/>
  <c r="E172" i="14"/>
  <c r="F172" i="14"/>
  <c r="G172" i="14"/>
  <c r="H172" i="14"/>
  <c r="I172" i="14"/>
  <c r="J172" i="14"/>
  <c r="C173" i="14"/>
  <c r="D173" i="14"/>
  <c r="E173" i="14"/>
  <c r="F173" i="14"/>
  <c r="G173" i="14"/>
  <c r="H173" i="14"/>
  <c r="I173" i="14"/>
  <c r="J173" i="14"/>
  <c r="C174" i="14"/>
  <c r="D174" i="14"/>
  <c r="E174" i="14"/>
  <c r="F174" i="14"/>
  <c r="G174" i="14"/>
  <c r="H174" i="14"/>
  <c r="I174" i="14"/>
  <c r="J174" i="14"/>
  <c r="C175" i="14"/>
  <c r="D175" i="14"/>
  <c r="E175" i="14"/>
  <c r="F175" i="14"/>
  <c r="G175" i="14"/>
  <c r="H175" i="14"/>
  <c r="I175" i="14"/>
  <c r="J175" i="14"/>
  <c r="C176" i="14"/>
  <c r="D176" i="14"/>
  <c r="E176" i="14"/>
  <c r="F176" i="14"/>
  <c r="G176" i="14"/>
  <c r="H176" i="14"/>
  <c r="I176" i="14"/>
  <c r="J176" i="14"/>
  <c r="C177" i="14"/>
  <c r="D177" i="14"/>
  <c r="E177" i="14"/>
  <c r="F177" i="14"/>
  <c r="G177" i="14"/>
  <c r="H177" i="14"/>
  <c r="I177" i="14"/>
  <c r="J177" i="14"/>
  <c r="C178" i="14"/>
  <c r="D178" i="14"/>
  <c r="E178" i="14"/>
  <c r="F178" i="14"/>
  <c r="G178" i="14"/>
  <c r="H178" i="14"/>
  <c r="I178" i="14"/>
  <c r="J178" i="14"/>
  <c r="C180" i="14"/>
  <c r="D180" i="14"/>
  <c r="E180" i="14"/>
  <c r="F180" i="14"/>
  <c r="G180" i="14"/>
  <c r="H180" i="14"/>
  <c r="I180" i="14"/>
  <c r="J180" i="14"/>
  <c r="C181" i="14"/>
  <c r="D181" i="14"/>
  <c r="E181" i="14"/>
  <c r="F181" i="14"/>
  <c r="G181" i="14"/>
  <c r="H181" i="14"/>
  <c r="I181" i="14"/>
  <c r="J181" i="14"/>
  <c r="J149" i="14"/>
  <c r="I149" i="14"/>
  <c r="H149" i="14"/>
  <c r="G149" i="14"/>
  <c r="G182" i="14" s="1"/>
  <c r="F149" i="14"/>
  <c r="E149" i="14"/>
  <c r="D149" i="14"/>
  <c r="C149" i="14"/>
  <c r="C182" i="14" s="1"/>
  <c r="C112" i="14"/>
  <c r="D112" i="14"/>
  <c r="E112" i="14"/>
  <c r="F112" i="14"/>
  <c r="G112" i="14"/>
  <c r="H112" i="14"/>
  <c r="I112" i="14"/>
  <c r="J112" i="14"/>
  <c r="C113" i="14"/>
  <c r="D113" i="14"/>
  <c r="E113" i="14"/>
  <c r="F113" i="14"/>
  <c r="G113" i="14"/>
  <c r="H113" i="14"/>
  <c r="I113" i="14"/>
  <c r="J113" i="14"/>
  <c r="C114" i="14"/>
  <c r="D114" i="14"/>
  <c r="E114" i="14"/>
  <c r="F114" i="14"/>
  <c r="G114" i="14"/>
  <c r="H114" i="14"/>
  <c r="I114" i="14"/>
  <c r="J114" i="14"/>
  <c r="C115" i="14"/>
  <c r="D115" i="14"/>
  <c r="E115" i="14"/>
  <c r="F115" i="14"/>
  <c r="G115" i="14"/>
  <c r="H115" i="14"/>
  <c r="I115" i="14"/>
  <c r="J115" i="14"/>
  <c r="C116" i="14"/>
  <c r="D116" i="14"/>
  <c r="E116" i="14"/>
  <c r="F116" i="14"/>
  <c r="G116" i="14"/>
  <c r="H116" i="14"/>
  <c r="I116" i="14"/>
  <c r="J116" i="14"/>
  <c r="C117" i="14"/>
  <c r="D117" i="14"/>
  <c r="E117" i="14"/>
  <c r="F117" i="14"/>
  <c r="G117" i="14"/>
  <c r="H117" i="14"/>
  <c r="I117" i="14"/>
  <c r="J117" i="14"/>
  <c r="C118" i="14"/>
  <c r="D118" i="14"/>
  <c r="E118" i="14"/>
  <c r="F118" i="14"/>
  <c r="G118" i="14"/>
  <c r="H118" i="14"/>
  <c r="I118" i="14"/>
  <c r="J118" i="14"/>
  <c r="C119" i="14"/>
  <c r="D119" i="14"/>
  <c r="E119" i="14"/>
  <c r="F119" i="14"/>
  <c r="G119" i="14"/>
  <c r="H119" i="14"/>
  <c r="I119" i="14"/>
  <c r="J119" i="14"/>
  <c r="C120" i="14"/>
  <c r="D120" i="14"/>
  <c r="E120" i="14"/>
  <c r="F120" i="14"/>
  <c r="G120" i="14"/>
  <c r="H120" i="14"/>
  <c r="I120" i="14"/>
  <c r="J120" i="14"/>
  <c r="C121" i="14"/>
  <c r="D121" i="14"/>
  <c r="E121" i="14"/>
  <c r="F121" i="14"/>
  <c r="G121" i="14"/>
  <c r="H121" i="14"/>
  <c r="I121" i="14"/>
  <c r="J121" i="14"/>
  <c r="C122" i="14"/>
  <c r="D122" i="14"/>
  <c r="E122" i="14"/>
  <c r="F122" i="14"/>
  <c r="G122" i="14"/>
  <c r="H122" i="14"/>
  <c r="I122" i="14"/>
  <c r="J122" i="14"/>
  <c r="C123" i="14"/>
  <c r="D123" i="14"/>
  <c r="E123" i="14"/>
  <c r="F123" i="14"/>
  <c r="G123" i="14"/>
  <c r="H123" i="14"/>
  <c r="I123" i="14"/>
  <c r="J123" i="14"/>
  <c r="C124" i="14"/>
  <c r="D124" i="14"/>
  <c r="E124" i="14"/>
  <c r="F124" i="14"/>
  <c r="G124" i="14"/>
  <c r="H124" i="14"/>
  <c r="I124" i="14"/>
  <c r="J124" i="14"/>
  <c r="C125" i="14"/>
  <c r="D125" i="14"/>
  <c r="E125" i="14"/>
  <c r="F125" i="14"/>
  <c r="G125" i="14"/>
  <c r="H125" i="14"/>
  <c r="I125" i="14"/>
  <c r="J125" i="14"/>
  <c r="C126" i="14"/>
  <c r="D126" i="14"/>
  <c r="E126" i="14"/>
  <c r="F126" i="14"/>
  <c r="G126" i="14"/>
  <c r="H126" i="14"/>
  <c r="I126" i="14"/>
  <c r="J126" i="14"/>
  <c r="C127" i="14"/>
  <c r="D127" i="14"/>
  <c r="E127" i="14"/>
  <c r="F127" i="14"/>
  <c r="G127" i="14"/>
  <c r="H127" i="14"/>
  <c r="I127" i="14"/>
  <c r="J127" i="14"/>
  <c r="C128" i="14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33" i="13"/>
  <c r="D133" i="13"/>
  <c r="E133" i="13"/>
  <c r="F133" i="13"/>
  <c r="G133" i="13"/>
  <c r="H133" i="13"/>
  <c r="I133" i="13"/>
  <c r="J133" i="13"/>
  <c r="C134" i="13"/>
  <c r="D134" i="13"/>
  <c r="E134" i="13"/>
  <c r="F134" i="13"/>
  <c r="G134" i="13"/>
  <c r="H134" i="13"/>
  <c r="I134" i="13"/>
  <c r="J134" i="13"/>
  <c r="C135" i="13"/>
  <c r="D135" i="13"/>
  <c r="E135" i="13"/>
  <c r="F135" i="13"/>
  <c r="G135" i="13"/>
  <c r="H135" i="13"/>
  <c r="I135" i="13"/>
  <c r="J135" i="13"/>
  <c r="C136" i="13"/>
  <c r="D136" i="13"/>
  <c r="E136" i="13"/>
  <c r="F136" i="13"/>
  <c r="G136" i="13"/>
  <c r="H136" i="13"/>
  <c r="I136" i="13"/>
  <c r="J136" i="13"/>
  <c r="C137" i="13"/>
  <c r="D137" i="13"/>
  <c r="E137" i="13"/>
  <c r="F137" i="13"/>
  <c r="G137" i="13"/>
  <c r="H137" i="13"/>
  <c r="I137" i="13"/>
  <c r="J137" i="13"/>
  <c r="C138" i="13"/>
  <c r="D138" i="13"/>
  <c r="E138" i="13"/>
  <c r="F138" i="13"/>
  <c r="G138" i="13"/>
  <c r="H138" i="13"/>
  <c r="I138" i="13"/>
  <c r="J138" i="13"/>
  <c r="C139" i="13"/>
  <c r="D139" i="13"/>
  <c r="E139" i="13"/>
  <c r="F139" i="13"/>
  <c r="G139" i="13"/>
  <c r="H139" i="13"/>
  <c r="I139" i="13"/>
  <c r="J139" i="13"/>
  <c r="C140" i="13"/>
  <c r="D140" i="13"/>
  <c r="E140" i="13"/>
  <c r="F140" i="13"/>
  <c r="G140" i="13"/>
  <c r="H140" i="13"/>
  <c r="I140" i="13"/>
  <c r="J140" i="13"/>
  <c r="C141" i="13"/>
  <c r="D141" i="13"/>
  <c r="E141" i="13"/>
  <c r="F141" i="13"/>
  <c r="G141" i="13"/>
  <c r="H141" i="13"/>
  <c r="I141" i="13"/>
  <c r="J141" i="13"/>
  <c r="C142" i="13"/>
  <c r="D142" i="13"/>
  <c r="E142" i="13"/>
  <c r="F142" i="13"/>
  <c r="G142" i="13"/>
  <c r="H142" i="13"/>
  <c r="I142" i="13"/>
  <c r="J142" i="13"/>
  <c r="C143" i="13"/>
  <c r="D143" i="13"/>
  <c r="E143" i="13"/>
  <c r="F143" i="13"/>
  <c r="G143" i="13"/>
  <c r="H143" i="13"/>
  <c r="I143" i="13"/>
  <c r="J143" i="13"/>
  <c r="C144" i="13"/>
  <c r="D144" i="13"/>
  <c r="E144" i="13"/>
  <c r="F144" i="13"/>
  <c r="G144" i="13"/>
  <c r="H144" i="13"/>
  <c r="I144" i="13"/>
  <c r="J144" i="13"/>
  <c r="C145" i="13"/>
  <c r="D145" i="13"/>
  <c r="E145" i="13"/>
  <c r="F145" i="13"/>
  <c r="G145" i="13"/>
  <c r="H145" i="13"/>
  <c r="I145" i="13"/>
  <c r="J145" i="13"/>
  <c r="C146" i="13"/>
  <c r="D146" i="13"/>
  <c r="E146" i="13"/>
  <c r="F146" i="13"/>
  <c r="G146" i="13"/>
  <c r="H146" i="13"/>
  <c r="I146" i="13"/>
  <c r="J146" i="13"/>
  <c r="C147" i="13"/>
  <c r="D147" i="13"/>
  <c r="E147" i="13"/>
  <c r="F147" i="13"/>
  <c r="G147" i="13"/>
  <c r="H147" i="13"/>
  <c r="I147" i="13"/>
  <c r="J147" i="13"/>
  <c r="C148" i="13"/>
  <c r="D148" i="13"/>
  <c r="E148" i="13"/>
  <c r="F148" i="13"/>
  <c r="G148" i="13"/>
  <c r="H148" i="13"/>
  <c r="I148" i="13"/>
  <c r="J148" i="13"/>
  <c r="C149" i="13"/>
  <c r="D149" i="13"/>
  <c r="E149" i="13"/>
  <c r="F149" i="13"/>
  <c r="G149" i="13"/>
  <c r="H149" i="13"/>
  <c r="I149" i="13"/>
  <c r="J149" i="13"/>
  <c r="C150" i="13"/>
  <c r="D150" i="13"/>
  <c r="E150" i="13"/>
  <c r="F150" i="13"/>
  <c r="G150" i="13"/>
  <c r="H150" i="13"/>
  <c r="I150" i="13"/>
  <c r="J150" i="13"/>
  <c r="C151" i="13"/>
  <c r="D151" i="13"/>
  <c r="E151" i="13"/>
  <c r="F151" i="13"/>
  <c r="G151" i="13"/>
  <c r="H151" i="13"/>
  <c r="I151" i="13"/>
  <c r="J151" i="13"/>
  <c r="C152" i="13"/>
  <c r="D152" i="13"/>
  <c r="E152" i="13"/>
  <c r="F152" i="13"/>
  <c r="G152" i="13"/>
  <c r="H152" i="13"/>
  <c r="I152" i="13"/>
  <c r="J152" i="13"/>
  <c r="C153" i="13"/>
  <c r="D153" i="13"/>
  <c r="E153" i="13"/>
  <c r="F153" i="13"/>
  <c r="G153" i="13"/>
  <c r="H153" i="13"/>
  <c r="I153" i="13"/>
  <c r="J153" i="13"/>
  <c r="C155" i="13"/>
  <c r="D155" i="13"/>
  <c r="E155" i="13"/>
  <c r="F155" i="13"/>
  <c r="G155" i="13"/>
  <c r="H155" i="13"/>
  <c r="I155" i="13"/>
  <c r="J155" i="13"/>
  <c r="C156" i="13"/>
  <c r="D156" i="13"/>
  <c r="E156" i="13"/>
  <c r="F156" i="13"/>
  <c r="G156" i="13"/>
  <c r="H156" i="13"/>
  <c r="I156" i="13"/>
  <c r="J156" i="13"/>
  <c r="C157" i="13"/>
  <c r="D157" i="13"/>
  <c r="E157" i="13"/>
  <c r="F157" i="13"/>
  <c r="G157" i="13"/>
  <c r="H157" i="13"/>
  <c r="I157" i="13"/>
  <c r="J157" i="13"/>
  <c r="C158" i="13"/>
  <c r="D158" i="13"/>
  <c r="E158" i="13"/>
  <c r="F158" i="13"/>
  <c r="G158" i="13"/>
  <c r="H158" i="13"/>
  <c r="I158" i="13"/>
  <c r="J158" i="13"/>
  <c r="C159" i="13"/>
  <c r="D159" i="13"/>
  <c r="E159" i="13"/>
  <c r="F159" i="13"/>
  <c r="G159" i="13"/>
  <c r="H159" i="13"/>
  <c r="I159" i="13"/>
  <c r="J159" i="13"/>
  <c r="C160" i="13"/>
  <c r="D160" i="13"/>
  <c r="E160" i="13"/>
  <c r="F160" i="13"/>
  <c r="G160" i="13"/>
  <c r="H160" i="13"/>
  <c r="I160" i="13"/>
  <c r="J160" i="13"/>
  <c r="C161" i="13"/>
  <c r="D161" i="13"/>
  <c r="E161" i="13"/>
  <c r="F161" i="13"/>
  <c r="G161" i="13"/>
  <c r="H161" i="13"/>
  <c r="I161" i="13"/>
  <c r="J161" i="13"/>
  <c r="C162" i="13"/>
  <c r="D162" i="13"/>
  <c r="E162" i="13"/>
  <c r="F162" i="13"/>
  <c r="G162" i="13"/>
  <c r="H162" i="13"/>
  <c r="I162" i="13"/>
  <c r="J162" i="13"/>
  <c r="C163" i="13"/>
  <c r="D163" i="13"/>
  <c r="E163" i="13"/>
  <c r="F163" i="13"/>
  <c r="G163" i="13"/>
  <c r="H163" i="13"/>
  <c r="I163" i="13"/>
  <c r="J163" i="13"/>
  <c r="C164" i="13"/>
  <c r="D164" i="13"/>
  <c r="E164" i="13"/>
  <c r="F164" i="13"/>
  <c r="G164" i="13"/>
  <c r="H164" i="13"/>
  <c r="I164" i="13"/>
  <c r="J164" i="13"/>
  <c r="C165" i="13"/>
  <c r="D165" i="13"/>
  <c r="E165" i="13"/>
  <c r="F165" i="13"/>
  <c r="G165" i="13"/>
  <c r="H165" i="13"/>
  <c r="I165" i="13"/>
  <c r="J165" i="13"/>
  <c r="C166" i="13"/>
  <c r="D166" i="13"/>
  <c r="E166" i="13"/>
  <c r="F166" i="13"/>
  <c r="G166" i="13"/>
  <c r="H166" i="13"/>
  <c r="I166" i="13"/>
  <c r="J166" i="13"/>
  <c r="C168" i="13"/>
  <c r="D168" i="13"/>
  <c r="E168" i="13"/>
  <c r="F168" i="13"/>
  <c r="G168" i="13"/>
  <c r="H168" i="13"/>
  <c r="I168" i="13"/>
  <c r="J168" i="13"/>
  <c r="C169" i="13"/>
  <c r="D169" i="13"/>
  <c r="E169" i="13"/>
  <c r="F169" i="13"/>
  <c r="G169" i="13"/>
  <c r="H169" i="13"/>
  <c r="I169" i="13"/>
  <c r="J169" i="13"/>
  <c r="C170" i="13"/>
  <c r="D170" i="13"/>
  <c r="E170" i="13"/>
  <c r="F170" i="13"/>
  <c r="G170" i="13"/>
  <c r="H170" i="13"/>
  <c r="I170" i="13"/>
  <c r="J170" i="13"/>
  <c r="I132" i="13"/>
  <c r="H132" i="13"/>
  <c r="H171" i="13" s="1"/>
  <c r="G132" i="13"/>
  <c r="F132" i="13"/>
  <c r="F171" i="13" s="1"/>
  <c r="E132" i="13"/>
  <c r="E171" i="13" s="1"/>
  <c r="D132" i="13"/>
  <c r="D171" i="13" s="1"/>
  <c r="C132" i="13"/>
  <c r="J132" i="13"/>
  <c r="J171" i="13" s="1"/>
  <c r="C101" i="13"/>
  <c r="D101" i="13"/>
  <c r="E101" i="13"/>
  <c r="F101" i="13"/>
  <c r="G101" i="13"/>
  <c r="H101" i="13"/>
  <c r="I101" i="13"/>
  <c r="J101" i="13"/>
  <c r="C102" i="13"/>
  <c r="D102" i="13"/>
  <c r="E102" i="13"/>
  <c r="F102" i="13"/>
  <c r="G102" i="13"/>
  <c r="H102" i="13"/>
  <c r="I102" i="13"/>
  <c r="J102" i="13"/>
  <c r="C103" i="13"/>
  <c r="D103" i="13"/>
  <c r="E103" i="13"/>
  <c r="F103" i="13"/>
  <c r="G103" i="13"/>
  <c r="H103" i="13"/>
  <c r="I103" i="13"/>
  <c r="J103" i="13"/>
  <c r="C104" i="13"/>
  <c r="D104" i="13"/>
  <c r="E104" i="13"/>
  <c r="F104" i="13"/>
  <c r="G104" i="13"/>
  <c r="H104" i="13"/>
  <c r="I104" i="13"/>
  <c r="J104" i="13"/>
  <c r="C105" i="13"/>
  <c r="D105" i="13"/>
  <c r="E105" i="13"/>
  <c r="F105" i="13"/>
  <c r="G105" i="13"/>
  <c r="H105" i="13"/>
  <c r="I105" i="13"/>
  <c r="J105" i="13"/>
  <c r="C106" i="13"/>
  <c r="D106" i="13"/>
  <c r="E106" i="13"/>
  <c r="F106" i="13"/>
  <c r="G106" i="13"/>
  <c r="H106" i="13"/>
  <c r="I106" i="13"/>
  <c r="J106" i="13"/>
  <c r="C107" i="13"/>
  <c r="D107" i="13"/>
  <c r="E107" i="13"/>
  <c r="F107" i="13"/>
  <c r="G107" i="13"/>
  <c r="H107" i="13"/>
  <c r="I107" i="13"/>
  <c r="J107" i="13"/>
  <c r="C108" i="13"/>
  <c r="D108" i="13"/>
  <c r="E108" i="13"/>
  <c r="F108" i="13"/>
  <c r="G108" i="13"/>
  <c r="H108" i="13"/>
  <c r="I108" i="13"/>
  <c r="J108" i="13"/>
  <c r="C109" i="13"/>
  <c r="D109" i="13"/>
  <c r="E109" i="13"/>
  <c r="F109" i="13"/>
  <c r="G109" i="13"/>
  <c r="H109" i="13"/>
  <c r="I109" i="13"/>
  <c r="J109" i="13"/>
  <c r="C110" i="13"/>
  <c r="D110" i="13"/>
  <c r="E110" i="13"/>
  <c r="F110" i="13"/>
  <c r="G110" i="13"/>
  <c r="H110" i="13"/>
  <c r="I110" i="13"/>
  <c r="J110" i="13"/>
  <c r="C111" i="13"/>
  <c r="D111" i="13"/>
  <c r="E111" i="13"/>
  <c r="F111" i="13"/>
  <c r="G111" i="13"/>
  <c r="H111" i="13"/>
  <c r="I111" i="13"/>
  <c r="J111" i="13"/>
  <c r="C112" i="13"/>
  <c r="D112" i="13"/>
  <c r="E112" i="13"/>
  <c r="F112" i="13"/>
  <c r="G112" i="13"/>
  <c r="H112" i="13"/>
  <c r="I112" i="13"/>
  <c r="J112" i="13"/>
  <c r="C113" i="13"/>
  <c r="D113" i="13"/>
  <c r="E113" i="13"/>
  <c r="F113" i="13"/>
  <c r="G113" i="13"/>
  <c r="H113" i="13"/>
  <c r="I113" i="13"/>
  <c r="J113" i="13"/>
  <c r="C114" i="13"/>
  <c r="D114" i="13"/>
  <c r="E114" i="13"/>
  <c r="F114" i="13"/>
  <c r="G114" i="13"/>
  <c r="H114" i="13"/>
  <c r="I114" i="13"/>
  <c r="J114" i="13"/>
  <c r="C115" i="13"/>
  <c r="D115" i="13"/>
  <c r="E115" i="13"/>
  <c r="F115" i="13"/>
  <c r="G115" i="13"/>
  <c r="H115" i="13"/>
  <c r="I115" i="13"/>
  <c r="J115" i="13"/>
  <c r="C116" i="13"/>
  <c r="D116" i="13"/>
  <c r="E116" i="13"/>
  <c r="F116" i="13"/>
  <c r="G116" i="13"/>
  <c r="H116" i="13"/>
  <c r="I116" i="13"/>
  <c r="J116" i="13"/>
  <c r="C117" i="13"/>
  <c r="D117" i="13"/>
  <c r="E117" i="13"/>
  <c r="F117" i="13"/>
  <c r="G117" i="13"/>
  <c r="H117" i="13"/>
  <c r="I117" i="13"/>
  <c r="J117" i="13"/>
  <c r="C118" i="13"/>
  <c r="D118" i="13"/>
  <c r="E118" i="13"/>
  <c r="F118" i="13"/>
  <c r="G118" i="13"/>
  <c r="H118" i="13"/>
  <c r="I118" i="13"/>
  <c r="J118" i="13"/>
  <c r="C119" i="13"/>
  <c r="D119" i="13"/>
  <c r="E119" i="13"/>
  <c r="F119" i="13"/>
  <c r="G119" i="13"/>
  <c r="H119" i="13"/>
  <c r="I119" i="13"/>
  <c r="J119" i="13"/>
  <c r="C120" i="13"/>
  <c r="D120" i="13"/>
  <c r="E120" i="13"/>
  <c r="F120" i="13"/>
  <c r="G120" i="13"/>
  <c r="H120" i="13"/>
  <c r="I120" i="13"/>
  <c r="J120" i="13"/>
  <c r="C121" i="13"/>
  <c r="D121" i="13"/>
  <c r="E121" i="13"/>
  <c r="F121" i="13"/>
  <c r="G121" i="13"/>
  <c r="H121" i="13"/>
  <c r="I121" i="13"/>
  <c r="J121" i="13"/>
  <c r="C122" i="13"/>
  <c r="D122" i="13"/>
  <c r="E122" i="13"/>
  <c r="F122" i="13"/>
  <c r="G122" i="13"/>
  <c r="H122" i="13"/>
  <c r="I122" i="13"/>
  <c r="J122" i="13"/>
  <c r="C123" i="13"/>
  <c r="D123" i="13"/>
  <c r="E123" i="13"/>
  <c r="F123" i="13"/>
  <c r="G123" i="13"/>
  <c r="H123" i="13"/>
  <c r="I123" i="13"/>
  <c r="J123" i="13"/>
  <c r="C124" i="13"/>
  <c r="D124" i="13"/>
  <c r="E124" i="13"/>
  <c r="F124" i="13"/>
  <c r="G124" i="13"/>
  <c r="H124" i="13"/>
  <c r="I124" i="13"/>
  <c r="J124" i="13"/>
  <c r="C125" i="13"/>
  <c r="D125" i="13"/>
  <c r="E125" i="13"/>
  <c r="F125" i="13"/>
  <c r="G125" i="13"/>
  <c r="H125" i="13"/>
  <c r="I125" i="13"/>
  <c r="J125" i="13"/>
  <c r="C126" i="13"/>
  <c r="D126" i="13"/>
  <c r="E126" i="13"/>
  <c r="F126" i="13"/>
  <c r="G126" i="13"/>
  <c r="H126" i="13"/>
  <c r="I126" i="13"/>
  <c r="J126" i="13"/>
  <c r="C127" i="13"/>
  <c r="D127" i="13"/>
  <c r="E127" i="13"/>
  <c r="F127" i="13"/>
  <c r="G127" i="13"/>
  <c r="H127" i="13"/>
  <c r="I127" i="13"/>
  <c r="J127" i="13"/>
  <c r="C128" i="13"/>
  <c r="D128" i="13"/>
  <c r="E128" i="13"/>
  <c r="F128" i="13"/>
  <c r="G128" i="13"/>
  <c r="H128" i="13"/>
  <c r="I128" i="13"/>
  <c r="J128" i="13"/>
  <c r="C129" i="13"/>
  <c r="D129" i="13"/>
  <c r="E129" i="13"/>
  <c r="F129" i="13"/>
  <c r="G129" i="13"/>
  <c r="H129" i="13"/>
  <c r="I129" i="13"/>
  <c r="J129" i="13"/>
  <c r="C130" i="13"/>
  <c r="D130" i="13"/>
  <c r="E130" i="13"/>
  <c r="F130" i="13"/>
  <c r="G130" i="13"/>
  <c r="H130" i="13"/>
  <c r="I130" i="13"/>
  <c r="J130" i="13"/>
  <c r="C131" i="13"/>
  <c r="D131" i="13"/>
  <c r="E131" i="13"/>
  <c r="F131" i="13"/>
  <c r="G131" i="13"/>
  <c r="H131" i="13"/>
  <c r="I131" i="13"/>
  <c r="J131" i="13"/>
  <c r="C62" i="12"/>
  <c r="D62" i="12"/>
  <c r="E62" i="12"/>
  <c r="F62" i="12"/>
  <c r="G62" i="12"/>
  <c r="H62" i="12"/>
  <c r="I62" i="12"/>
  <c r="J62" i="12"/>
  <c r="C63" i="12"/>
  <c r="D63" i="12"/>
  <c r="E63" i="12"/>
  <c r="F63" i="12"/>
  <c r="G63" i="12"/>
  <c r="H63" i="12"/>
  <c r="I63" i="12"/>
  <c r="J63" i="12"/>
  <c r="C64" i="12"/>
  <c r="D64" i="12"/>
  <c r="E64" i="12"/>
  <c r="F64" i="12"/>
  <c r="G64" i="12"/>
  <c r="H64" i="12"/>
  <c r="I64" i="12"/>
  <c r="J64" i="12"/>
  <c r="C65" i="12"/>
  <c r="D65" i="12"/>
  <c r="E65" i="12"/>
  <c r="F65" i="12"/>
  <c r="G65" i="12"/>
  <c r="H65" i="12"/>
  <c r="I65" i="12"/>
  <c r="J65" i="12"/>
  <c r="C66" i="12"/>
  <c r="D66" i="12"/>
  <c r="E66" i="12"/>
  <c r="F66" i="12"/>
  <c r="G66" i="12"/>
  <c r="H66" i="12"/>
  <c r="I66" i="12"/>
  <c r="J66" i="12"/>
  <c r="C67" i="12"/>
  <c r="D67" i="12"/>
  <c r="E67" i="12"/>
  <c r="F67" i="12"/>
  <c r="G67" i="12"/>
  <c r="H67" i="12"/>
  <c r="I67" i="12"/>
  <c r="J67" i="12"/>
  <c r="C68" i="12"/>
  <c r="D68" i="12"/>
  <c r="E68" i="12"/>
  <c r="F68" i="12"/>
  <c r="G68" i="12"/>
  <c r="H68" i="12"/>
  <c r="I68" i="12"/>
  <c r="J68" i="12"/>
  <c r="C69" i="12"/>
  <c r="D69" i="12"/>
  <c r="E69" i="12"/>
  <c r="F69" i="12"/>
  <c r="G69" i="12"/>
  <c r="H69" i="12"/>
  <c r="I69" i="12"/>
  <c r="J69" i="12"/>
  <c r="C70" i="12"/>
  <c r="D70" i="12"/>
  <c r="E70" i="12"/>
  <c r="F70" i="12"/>
  <c r="G70" i="12"/>
  <c r="H70" i="12"/>
  <c r="I70" i="12"/>
  <c r="J70" i="12"/>
  <c r="C71" i="12"/>
  <c r="D71" i="12"/>
  <c r="E71" i="12"/>
  <c r="F71" i="12"/>
  <c r="G71" i="12"/>
  <c r="H71" i="12"/>
  <c r="I71" i="12"/>
  <c r="J71" i="12"/>
  <c r="C72" i="12"/>
  <c r="D72" i="12"/>
  <c r="E72" i="12"/>
  <c r="F72" i="12"/>
  <c r="G72" i="12"/>
  <c r="H72" i="12"/>
  <c r="I72" i="12"/>
  <c r="J72" i="12"/>
  <c r="C73" i="12"/>
  <c r="D73" i="12"/>
  <c r="E73" i="12"/>
  <c r="F73" i="12"/>
  <c r="G73" i="12"/>
  <c r="H73" i="12"/>
  <c r="I73" i="12"/>
  <c r="J73" i="12"/>
  <c r="C74" i="12"/>
  <c r="D74" i="12"/>
  <c r="E74" i="12"/>
  <c r="F74" i="12"/>
  <c r="G74" i="12"/>
  <c r="H74" i="12"/>
  <c r="I74" i="12"/>
  <c r="J74" i="12"/>
  <c r="C75" i="12"/>
  <c r="D75" i="12"/>
  <c r="E75" i="12"/>
  <c r="F75" i="12"/>
  <c r="G75" i="12"/>
  <c r="H75" i="12"/>
  <c r="I75" i="12"/>
  <c r="J75" i="12"/>
  <c r="C76" i="12"/>
  <c r="D76" i="12"/>
  <c r="E76" i="12"/>
  <c r="F76" i="12"/>
  <c r="G76" i="12"/>
  <c r="H76" i="12"/>
  <c r="I76" i="12"/>
  <c r="J76" i="12"/>
  <c r="C77" i="12"/>
  <c r="D77" i="12"/>
  <c r="E77" i="12"/>
  <c r="F77" i="12"/>
  <c r="G77" i="12"/>
  <c r="H77" i="12"/>
  <c r="I77" i="12"/>
  <c r="J77" i="12"/>
  <c r="C78" i="12"/>
  <c r="D78" i="12"/>
  <c r="E78" i="12"/>
  <c r="F78" i="12"/>
  <c r="G78" i="12"/>
  <c r="H78" i="12"/>
  <c r="I78" i="12"/>
  <c r="J78" i="12"/>
  <c r="C79" i="12"/>
  <c r="D79" i="12"/>
  <c r="E79" i="12"/>
  <c r="F79" i="12"/>
  <c r="G79" i="12"/>
  <c r="H79" i="12"/>
  <c r="I79" i="12"/>
  <c r="J79" i="12"/>
  <c r="C80" i="12"/>
  <c r="D80" i="12"/>
  <c r="E80" i="12"/>
  <c r="F80" i="12"/>
  <c r="G80" i="12"/>
  <c r="H80" i="12"/>
  <c r="I80" i="12"/>
  <c r="J80" i="12"/>
  <c r="C81" i="12"/>
  <c r="D81" i="12"/>
  <c r="E81" i="12"/>
  <c r="F81" i="12"/>
  <c r="G81" i="12"/>
  <c r="H81" i="12"/>
  <c r="I81" i="12"/>
  <c r="J81" i="12"/>
  <c r="C82" i="12"/>
  <c r="D82" i="12"/>
  <c r="E82" i="12"/>
  <c r="F82" i="12"/>
  <c r="G82" i="12"/>
  <c r="H82" i="12"/>
  <c r="I82" i="12"/>
  <c r="J82" i="12"/>
  <c r="C83" i="12"/>
  <c r="D83" i="12"/>
  <c r="E83" i="12"/>
  <c r="F83" i="12"/>
  <c r="G83" i="12"/>
  <c r="H83" i="12"/>
  <c r="I83" i="12"/>
  <c r="J83" i="12"/>
  <c r="C84" i="12"/>
  <c r="D84" i="12"/>
  <c r="E84" i="12"/>
  <c r="F84" i="12"/>
  <c r="G84" i="12"/>
  <c r="H84" i="12"/>
  <c r="I84" i="12"/>
  <c r="J84" i="12"/>
  <c r="C85" i="12"/>
  <c r="D85" i="12"/>
  <c r="E85" i="12"/>
  <c r="F85" i="12"/>
  <c r="G85" i="12"/>
  <c r="H85" i="12"/>
  <c r="I85" i="12"/>
  <c r="J85" i="12"/>
  <c r="C86" i="12"/>
  <c r="D86" i="12"/>
  <c r="E86" i="12"/>
  <c r="F86" i="12"/>
  <c r="G86" i="12"/>
  <c r="H86" i="12"/>
  <c r="I86" i="12"/>
  <c r="J86" i="12"/>
  <c r="C87" i="12"/>
  <c r="D87" i="12"/>
  <c r="E87" i="12"/>
  <c r="F87" i="12"/>
  <c r="G87" i="12"/>
  <c r="H87" i="12"/>
  <c r="I87" i="12"/>
  <c r="J87" i="12"/>
  <c r="D61" i="12"/>
  <c r="D88" i="12" s="1"/>
  <c r="E61" i="12"/>
  <c r="E88" i="12" s="1"/>
  <c r="F61" i="12"/>
  <c r="F88" i="12" s="1"/>
  <c r="G61" i="12"/>
  <c r="G88" i="12" s="1"/>
  <c r="H61" i="12"/>
  <c r="H88" i="12" s="1"/>
  <c r="I61" i="12"/>
  <c r="I88" i="12" s="1"/>
  <c r="J61" i="12"/>
  <c r="J88" i="12" s="1"/>
  <c r="C61" i="12"/>
  <c r="C88" i="12" s="1"/>
  <c r="C48" i="12"/>
  <c r="D48" i="12"/>
  <c r="E48" i="12"/>
  <c r="F48" i="12"/>
  <c r="G48" i="12"/>
  <c r="H48" i="12"/>
  <c r="I48" i="12"/>
  <c r="J48" i="12"/>
  <c r="C49" i="12"/>
  <c r="D49" i="12"/>
  <c r="E49" i="12"/>
  <c r="F49" i="12"/>
  <c r="G49" i="12"/>
  <c r="H49" i="12"/>
  <c r="I49" i="12"/>
  <c r="J49" i="12"/>
  <c r="C50" i="12"/>
  <c r="D50" i="12"/>
  <c r="E50" i="12"/>
  <c r="F50" i="12"/>
  <c r="G50" i="12"/>
  <c r="H50" i="12"/>
  <c r="I50" i="12"/>
  <c r="J50" i="12"/>
  <c r="C51" i="12"/>
  <c r="D51" i="12"/>
  <c r="E51" i="12"/>
  <c r="F51" i="12"/>
  <c r="G51" i="12"/>
  <c r="H51" i="12"/>
  <c r="I51" i="12"/>
  <c r="J51" i="12"/>
  <c r="C52" i="12"/>
  <c r="D52" i="12"/>
  <c r="E52" i="12"/>
  <c r="F52" i="12"/>
  <c r="G52" i="12"/>
  <c r="H52" i="12"/>
  <c r="I52" i="12"/>
  <c r="J52" i="12"/>
  <c r="C53" i="12"/>
  <c r="D53" i="12"/>
  <c r="E53" i="12"/>
  <c r="F53" i="12"/>
  <c r="G53" i="12"/>
  <c r="H53" i="12"/>
  <c r="I53" i="12"/>
  <c r="J53" i="12"/>
  <c r="C54" i="12"/>
  <c r="D54" i="12"/>
  <c r="E54" i="12"/>
  <c r="F54" i="12"/>
  <c r="G54" i="12"/>
  <c r="H54" i="12"/>
  <c r="I54" i="12"/>
  <c r="J54" i="12"/>
  <c r="C55" i="12"/>
  <c r="D55" i="12"/>
  <c r="E55" i="12"/>
  <c r="F55" i="12"/>
  <c r="G55" i="12"/>
  <c r="H55" i="12"/>
  <c r="I55" i="12"/>
  <c r="J55" i="12"/>
  <c r="C56" i="12"/>
  <c r="D56" i="12"/>
  <c r="E56" i="12"/>
  <c r="F56" i="12"/>
  <c r="G56" i="12"/>
  <c r="H56" i="12"/>
  <c r="I56" i="12"/>
  <c r="J56" i="12"/>
  <c r="C57" i="12"/>
  <c r="D57" i="12"/>
  <c r="E57" i="12"/>
  <c r="F57" i="12"/>
  <c r="G57" i="12"/>
  <c r="H57" i="12"/>
  <c r="I57" i="12"/>
  <c r="J57" i="12"/>
  <c r="C58" i="12"/>
  <c r="D58" i="12"/>
  <c r="E58" i="12"/>
  <c r="F58" i="12"/>
  <c r="G58" i="12"/>
  <c r="H58" i="12"/>
  <c r="I58" i="12"/>
  <c r="J58" i="12"/>
  <c r="C59" i="12"/>
  <c r="D59" i="12"/>
  <c r="E59" i="12"/>
  <c r="F59" i="12"/>
  <c r="G59" i="12"/>
  <c r="H59" i="12"/>
  <c r="I59" i="12"/>
  <c r="J59" i="12"/>
  <c r="C60" i="12"/>
  <c r="D60" i="12"/>
  <c r="E60" i="12"/>
  <c r="F60" i="12"/>
  <c r="G60" i="12"/>
  <c r="H60" i="12"/>
  <c r="I60" i="12"/>
  <c r="J60" i="12"/>
  <c r="D47" i="12"/>
  <c r="E47" i="12"/>
  <c r="F47" i="12"/>
  <c r="G47" i="12"/>
  <c r="H47" i="12"/>
  <c r="I47" i="12"/>
  <c r="J47" i="12"/>
  <c r="C47" i="12"/>
  <c r="J134" i="11"/>
  <c r="I134" i="11"/>
  <c r="H134" i="11"/>
  <c r="G134" i="11"/>
  <c r="F134" i="11"/>
  <c r="E134" i="11"/>
  <c r="D134" i="11"/>
  <c r="C134" i="11"/>
  <c r="J133" i="11"/>
  <c r="I133" i="11"/>
  <c r="H133" i="11"/>
  <c r="G133" i="11"/>
  <c r="F133" i="11"/>
  <c r="E133" i="11"/>
  <c r="D133" i="11"/>
  <c r="C133" i="11"/>
  <c r="J131" i="11"/>
  <c r="I131" i="11"/>
  <c r="H131" i="11"/>
  <c r="G131" i="11"/>
  <c r="F131" i="11"/>
  <c r="E131" i="11"/>
  <c r="D131" i="11"/>
  <c r="C131" i="11"/>
  <c r="J130" i="11"/>
  <c r="I130" i="11"/>
  <c r="H130" i="11"/>
  <c r="G130" i="11"/>
  <c r="F130" i="11"/>
  <c r="E130" i="11"/>
  <c r="D130" i="11"/>
  <c r="C130" i="11"/>
  <c r="J129" i="11"/>
  <c r="I129" i="11"/>
  <c r="H129" i="11"/>
  <c r="G129" i="11"/>
  <c r="F129" i="11"/>
  <c r="E129" i="11"/>
  <c r="D129" i="11"/>
  <c r="C129" i="11"/>
  <c r="J128" i="11"/>
  <c r="I128" i="11"/>
  <c r="H128" i="11"/>
  <c r="G128" i="11"/>
  <c r="F128" i="11"/>
  <c r="E128" i="11"/>
  <c r="D128" i="11"/>
  <c r="C128" i="11"/>
  <c r="J127" i="11"/>
  <c r="I127" i="11"/>
  <c r="H127" i="11"/>
  <c r="G127" i="11"/>
  <c r="F127" i="11"/>
  <c r="E127" i="11"/>
  <c r="D127" i="11"/>
  <c r="C127" i="11"/>
  <c r="J126" i="11"/>
  <c r="I126" i="11"/>
  <c r="H126" i="11"/>
  <c r="G126" i="11"/>
  <c r="F126" i="11"/>
  <c r="E126" i="11"/>
  <c r="D126" i="11"/>
  <c r="C126" i="11"/>
  <c r="J125" i="11"/>
  <c r="I125" i="11"/>
  <c r="H125" i="11"/>
  <c r="G125" i="11"/>
  <c r="F125" i="11"/>
  <c r="E125" i="11"/>
  <c r="D125" i="11"/>
  <c r="C125" i="11"/>
  <c r="J124" i="11"/>
  <c r="I124" i="11"/>
  <c r="H124" i="11"/>
  <c r="G124" i="11"/>
  <c r="F124" i="11"/>
  <c r="E124" i="11"/>
  <c r="D124" i="11"/>
  <c r="C124" i="11"/>
  <c r="J123" i="11"/>
  <c r="I123" i="11"/>
  <c r="H123" i="11"/>
  <c r="G123" i="11"/>
  <c r="F123" i="11"/>
  <c r="E123" i="11"/>
  <c r="D123" i="11"/>
  <c r="C123" i="11"/>
  <c r="J122" i="11"/>
  <c r="I122" i="11"/>
  <c r="H122" i="11"/>
  <c r="G122" i="11"/>
  <c r="F122" i="11"/>
  <c r="E122" i="11"/>
  <c r="D122" i="11"/>
  <c r="C122" i="11"/>
  <c r="J121" i="11"/>
  <c r="I121" i="11"/>
  <c r="H121" i="11"/>
  <c r="G121" i="11"/>
  <c r="F121" i="11"/>
  <c r="E121" i="11"/>
  <c r="D121" i="11"/>
  <c r="C121" i="11"/>
  <c r="J120" i="11"/>
  <c r="I120" i="11"/>
  <c r="H120" i="11"/>
  <c r="G120" i="11"/>
  <c r="F120" i="11"/>
  <c r="E120" i="11"/>
  <c r="D120" i="11"/>
  <c r="C120" i="11"/>
  <c r="J119" i="11"/>
  <c r="I119" i="11"/>
  <c r="H119" i="11"/>
  <c r="G119" i="11"/>
  <c r="F119" i="11"/>
  <c r="E119" i="11"/>
  <c r="D119" i="11"/>
  <c r="C119" i="11"/>
  <c r="J118" i="11"/>
  <c r="I118" i="11"/>
  <c r="H118" i="11"/>
  <c r="G118" i="11"/>
  <c r="F118" i="11"/>
  <c r="E118" i="11"/>
  <c r="D118" i="11"/>
  <c r="C118" i="11"/>
  <c r="J117" i="11"/>
  <c r="I117" i="11"/>
  <c r="H117" i="11"/>
  <c r="G117" i="11"/>
  <c r="F117" i="11"/>
  <c r="E117" i="11"/>
  <c r="D117" i="11"/>
  <c r="C117" i="11"/>
  <c r="J116" i="11"/>
  <c r="I116" i="11"/>
  <c r="H116" i="11"/>
  <c r="G116" i="11"/>
  <c r="F116" i="11"/>
  <c r="E116" i="11"/>
  <c r="D116" i="11"/>
  <c r="C116" i="11"/>
  <c r="J115" i="11"/>
  <c r="I115" i="11"/>
  <c r="H115" i="11"/>
  <c r="G115" i="11"/>
  <c r="F115" i="11"/>
  <c r="E115" i="11"/>
  <c r="D115" i="11"/>
  <c r="C115" i="11"/>
  <c r="J114" i="11"/>
  <c r="I114" i="11"/>
  <c r="H114" i="11"/>
  <c r="G114" i="11"/>
  <c r="F114" i="11"/>
  <c r="E114" i="11"/>
  <c r="D114" i="11"/>
  <c r="C114" i="11"/>
  <c r="J113" i="11"/>
  <c r="I113" i="11"/>
  <c r="H113" i="11"/>
  <c r="G113" i="11"/>
  <c r="F113" i="11"/>
  <c r="E113" i="11"/>
  <c r="D113" i="11"/>
  <c r="C113" i="11"/>
  <c r="J112" i="11"/>
  <c r="I112" i="11"/>
  <c r="H112" i="11"/>
  <c r="G112" i="11"/>
  <c r="F112" i="11"/>
  <c r="E112" i="11"/>
  <c r="D112" i="11"/>
  <c r="C112" i="11"/>
  <c r="J111" i="11"/>
  <c r="I111" i="11"/>
  <c r="H111" i="11"/>
  <c r="G111" i="11"/>
  <c r="F111" i="11"/>
  <c r="E111" i="11"/>
  <c r="D111" i="11"/>
  <c r="C111" i="11"/>
  <c r="J110" i="11"/>
  <c r="I110" i="11"/>
  <c r="H110" i="11"/>
  <c r="G110" i="11"/>
  <c r="F110" i="11"/>
  <c r="E110" i="11"/>
  <c r="D110" i="11"/>
  <c r="C110" i="11"/>
  <c r="J109" i="11"/>
  <c r="I109" i="11"/>
  <c r="H109" i="11"/>
  <c r="G109" i="11"/>
  <c r="F109" i="11"/>
  <c r="E109" i="11"/>
  <c r="D109" i="11"/>
  <c r="C109" i="11"/>
  <c r="J108" i="11"/>
  <c r="I108" i="11"/>
  <c r="H108" i="11"/>
  <c r="G108" i="11"/>
  <c r="F108" i="11"/>
  <c r="E108" i="11"/>
  <c r="D108" i="11"/>
  <c r="C108" i="11"/>
  <c r="J107" i="11"/>
  <c r="I107" i="11"/>
  <c r="H107" i="11"/>
  <c r="G107" i="11"/>
  <c r="F107" i="11"/>
  <c r="E107" i="11"/>
  <c r="D107" i="11"/>
  <c r="C107" i="11"/>
  <c r="J106" i="11"/>
  <c r="I106" i="11"/>
  <c r="H106" i="11"/>
  <c r="G106" i="11"/>
  <c r="F106" i="11"/>
  <c r="E106" i="11"/>
  <c r="D106" i="11"/>
  <c r="C106" i="11"/>
  <c r="J105" i="11"/>
  <c r="I105" i="11"/>
  <c r="H105" i="11"/>
  <c r="G105" i="11"/>
  <c r="F105" i="11"/>
  <c r="E105" i="11"/>
  <c r="D105" i="11"/>
  <c r="C105" i="11"/>
  <c r="J104" i="11"/>
  <c r="I104" i="11"/>
  <c r="H104" i="11"/>
  <c r="G104" i="11"/>
  <c r="F104" i="11"/>
  <c r="E104" i="11"/>
  <c r="D104" i="11"/>
  <c r="C104" i="11"/>
  <c r="J103" i="11"/>
  <c r="I103" i="11"/>
  <c r="H103" i="11"/>
  <c r="G103" i="11"/>
  <c r="F103" i="11"/>
  <c r="E103" i="11"/>
  <c r="D103" i="11"/>
  <c r="C103" i="11"/>
  <c r="J102" i="11"/>
  <c r="J135" i="11" s="1"/>
  <c r="D102" i="11"/>
  <c r="D135" i="11" s="1"/>
  <c r="E102" i="11"/>
  <c r="F102" i="11"/>
  <c r="G102" i="11"/>
  <c r="H102" i="11"/>
  <c r="H135" i="11" s="1"/>
  <c r="I102" i="11"/>
  <c r="C102" i="11"/>
  <c r="C135" i="11" s="1"/>
  <c r="C80" i="11"/>
  <c r="D80" i="11"/>
  <c r="E80" i="11"/>
  <c r="F80" i="11"/>
  <c r="G80" i="11"/>
  <c r="H80" i="11"/>
  <c r="I80" i="11"/>
  <c r="J80" i="11"/>
  <c r="C81" i="11"/>
  <c r="D81" i="11"/>
  <c r="E81" i="11"/>
  <c r="F81" i="11"/>
  <c r="G81" i="11"/>
  <c r="H81" i="11"/>
  <c r="I81" i="11"/>
  <c r="J81" i="11"/>
  <c r="C82" i="11"/>
  <c r="D82" i="11"/>
  <c r="E82" i="11"/>
  <c r="F82" i="11"/>
  <c r="G82" i="11"/>
  <c r="H82" i="11"/>
  <c r="I82" i="11"/>
  <c r="J82" i="11"/>
  <c r="C83" i="11"/>
  <c r="D83" i="11"/>
  <c r="E83" i="11"/>
  <c r="F83" i="11"/>
  <c r="G83" i="11"/>
  <c r="H83" i="11"/>
  <c r="I83" i="11"/>
  <c r="J83" i="11"/>
  <c r="C84" i="11"/>
  <c r="D84" i="11"/>
  <c r="E84" i="11"/>
  <c r="F84" i="11"/>
  <c r="G84" i="11"/>
  <c r="H84" i="11"/>
  <c r="I84" i="11"/>
  <c r="J84" i="11"/>
  <c r="C85" i="11"/>
  <c r="D85" i="11"/>
  <c r="E85" i="11"/>
  <c r="F85" i="11"/>
  <c r="G85" i="11"/>
  <c r="H85" i="11"/>
  <c r="I85" i="11"/>
  <c r="J85" i="11"/>
  <c r="C86" i="11"/>
  <c r="D86" i="11"/>
  <c r="E86" i="11"/>
  <c r="F86" i="11"/>
  <c r="G86" i="11"/>
  <c r="H86" i="11"/>
  <c r="I86" i="11"/>
  <c r="J86" i="11"/>
  <c r="C87" i="11"/>
  <c r="D87" i="11"/>
  <c r="E87" i="11"/>
  <c r="F87" i="11"/>
  <c r="G87" i="11"/>
  <c r="H87" i="11"/>
  <c r="I87" i="11"/>
  <c r="J87" i="11"/>
  <c r="C88" i="11"/>
  <c r="D88" i="11"/>
  <c r="E88" i="11"/>
  <c r="F88" i="11"/>
  <c r="G88" i="11"/>
  <c r="H88" i="11"/>
  <c r="I88" i="11"/>
  <c r="J88" i="11"/>
  <c r="C89" i="11"/>
  <c r="D89" i="11"/>
  <c r="E89" i="11"/>
  <c r="F89" i="11"/>
  <c r="G89" i="11"/>
  <c r="H89" i="11"/>
  <c r="I89" i="11"/>
  <c r="J89" i="11"/>
  <c r="C90" i="11"/>
  <c r="D90" i="11"/>
  <c r="E90" i="11"/>
  <c r="F90" i="11"/>
  <c r="G90" i="11"/>
  <c r="H90" i="11"/>
  <c r="I90" i="11"/>
  <c r="J90" i="11"/>
  <c r="C91" i="11"/>
  <c r="D91" i="11"/>
  <c r="E91" i="11"/>
  <c r="F91" i="11"/>
  <c r="G91" i="11"/>
  <c r="H91" i="11"/>
  <c r="I91" i="11"/>
  <c r="J91" i="11"/>
  <c r="C92" i="11"/>
  <c r="D92" i="11"/>
  <c r="E92" i="11"/>
  <c r="F92" i="11"/>
  <c r="G92" i="11"/>
  <c r="H92" i="11"/>
  <c r="I92" i="11"/>
  <c r="J92" i="11"/>
  <c r="C93" i="11"/>
  <c r="D93" i="11"/>
  <c r="E93" i="11"/>
  <c r="F93" i="11"/>
  <c r="G93" i="11"/>
  <c r="H93" i="11"/>
  <c r="I93" i="11"/>
  <c r="J93" i="11"/>
  <c r="C94" i="11"/>
  <c r="D94" i="11"/>
  <c r="E94" i="11"/>
  <c r="F94" i="11"/>
  <c r="G94" i="11"/>
  <c r="H94" i="11"/>
  <c r="I94" i="11"/>
  <c r="J94" i="11"/>
  <c r="C95" i="11"/>
  <c r="D95" i="11"/>
  <c r="E95" i="11"/>
  <c r="F95" i="11"/>
  <c r="G95" i="11"/>
  <c r="H95" i="11"/>
  <c r="I95" i="11"/>
  <c r="J95" i="11"/>
  <c r="C96" i="11"/>
  <c r="D96" i="11"/>
  <c r="E96" i="11"/>
  <c r="F96" i="11"/>
  <c r="G96" i="11"/>
  <c r="H96" i="11"/>
  <c r="I96" i="11"/>
  <c r="J96" i="11"/>
  <c r="C97" i="11"/>
  <c r="D97" i="11"/>
  <c r="E97" i="11"/>
  <c r="F97" i="11"/>
  <c r="G97" i="11"/>
  <c r="H97" i="11"/>
  <c r="I97" i="11"/>
  <c r="J97" i="11"/>
  <c r="C98" i="11"/>
  <c r="D98" i="11"/>
  <c r="E98" i="11"/>
  <c r="F98" i="11"/>
  <c r="G98" i="11"/>
  <c r="H98" i="11"/>
  <c r="I98" i="11"/>
  <c r="J98" i="11"/>
  <c r="C99" i="11"/>
  <c r="D99" i="11"/>
  <c r="E99" i="11"/>
  <c r="F99" i="11"/>
  <c r="G99" i="11"/>
  <c r="H99" i="11"/>
  <c r="I99" i="11"/>
  <c r="J99" i="11"/>
  <c r="C100" i="11"/>
  <c r="D100" i="11"/>
  <c r="E100" i="11"/>
  <c r="F100" i="11"/>
  <c r="G100" i="11"/>
  <c r="H100" i="11"/>
  <c r="I100" i="11"/>
  <c r="J100" i="11"/>
  <c r="C101" i="11"/>
  <c r="D101" i="11"/>
  <c r="E101" i="11"/>
  <c r="F101" i="11"/>
  <c r="G101" i="11"/>
  <c r="H101" i="11"/>
  <c r="I101" i="11"/>
  <c r="J101" i="11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C124" i="10"/>
  <c r="D124" i="10"/>
  <c r="E124" i="10"/>
  <c r="F124" i="10"/>
  <c r="G124" i="10"/>
  <c r="H124" i="10"/>
  <c r="I124" i="10"/>
  <c r="J124" i="10"/>
  <c r="C125" i="10"/>
  <c r="D125" i="10"/>
  <c r="E125" i="10"/>
  <c r="F125" i="10"/>
  <c r="G125" i="10"/>
  <c r="H125" i="10"/>
  <c r="I125" i="10"/>
  <c r="J125" i="10"/>
  <c r="C126" i="10"/>
  <c r="D126" i="10"/>
  <c r="E126" i="10"/>
  <c r="F126" i="10"/>
  <c r="G126" i="10"/>
  <c r="H126" i="10"/>
  <c r="I126" i="10"/>
  <c r="J126" i="10"/>
  <c r="C127" i="10"/>
  <c r="D127" i="10"/>
  <c r="E127" i="10"/>
  <c r="F127" i="10"/>
  <c r="G127" i="10"/>
  <c r="H127" i="10"/>
  <c r="I127" i="10"/>
  <c r="J127" i="10"/>
  <c r="C128" i="10"/>
  <c r="D128" i="10"/>
  <c r="E128" i="10"/>
  <c r="F128" i="10"/>
  <c r="G128" i="10"/>
  <c r="H128" i="10"/>
  <c r="I128" i="10"/>
  <c r="J128" i="10"/>
  <c r="C129" i="10"/>
  <c r="D129" i="10"/>
  <c r="E129" i="10"/>
  <c r="F129" i="10"/>
  <c r="G129" i="10"/>
  <c r="H129" i="10"/>
  <c r="I129" i="10"/>
  <c r="J129" i="10"/>
  <c r="C130" i="10"/>
  <c r="D130" i="10"/>
  <c r="E130" i="10"/>
  <c r="F130" i="10"/>
  <c r="G130" i="10"/>
  <c r="H130" i="10"/>
  <c r="I130" i="10"/>
  <c r="J130" i="10"/>
  <c r="C131" i="10"/>
  <c r="D131" i="10"/>
  <c r="E131" i="10"/>
  <c r="F131" i="10"/>
  <c r="G131" i="10"/>
  <c r="H131" i="10"/>
  <c r="I131" i="10"/>
  <c r="J131" i="10"/>
  <c r="C132" i="10"/>
  <c r="D132" i="10"/>
  <c r="E132" i="10"/>
  <c r="F132" i="10"/>
  <c r="G132" i="10"/>
  <c r="H132" i="10"/>
  <c r="I132" i="10"/>
  <c r="J132" i="10"/>
  <c r="C133" i="10"/>
  <c r="D133" i="10"/>
  <c r="E133" i="10"/>
  <c r="F133" i="10"/>
  <c r="G133" i="10"/>
  <c r="H133" i="10"/>
  <c r="I133" i="10"/>
  <c r="J133" i="10"/>
  <c r="C134" i="10"/>
  <c r="D134" i="10"/>
  <c r="E134" i="10"/>
  <c r="F134" i="10"/>
  <c r="G134" i="10"/>
  <c r="H134" i="10"/>
  <c r="I134" i="10"/>
  <c r="J134" i="10"/>
  <c r="C135" i="10"/>
  <c r="D135" i="10"/>
  <c r="E135" i="10"/>
  <c r="F135" i="10"/>
  <c r="G135" i="10"/>
  <c r="H135" i="10"/>
  <c r="I135" i="10"/>
  <c r="J135" i="10"/>
  <c r="C136" i="10"/>
  <c r="D136" i="10"/>
  <c r="E136" i="10"/>
  <c r="F136" i="10"/>
  <c r="G136" i="10"/>
  <c r="H136" i="10"/>
  <c r="I136" i="10"/>
  <c r="J136" i="10"/>
  <c r="C137" i="10"/>
  <c r="D137" i="10"/>
  <c r="E137" i="10"/>
  <c r="F137" i="10"/>
  <c r="G137" i="10"/>
  <c r="H137" i="10"/>
  <c r="I137" i="10"/>
  <c r="J137" i="10"/>
  <c r="C138" i="10"/>
  <c r="D138" i="10"/>
  <c r="E138" i="10"/>
  <c r="F138" i="10"/>
  <c r="G138" i="10"/>
  <c r="H138" i="10"/>
  <c r="I138" i="10"/>
  <c r="J138" i="10"/>
  <c r="C139" i="10"/>
  <c r="D139" i="10"/>
  <c r="E139" i="10"/>
  <c r="F139" i="10"/>
  <c r="G139" i="10"/>
  <c r="H139" i="10"/>
  <c r="I139" i="10"/>
  <c r="J139" i="10"/>
  <c r="C140" i="10"/>
  <c r="D140" i="10"/>
  <c r="E140" i="10"/>
  <c r="F140" i="10"/>
  <c r="G140" i="10"/>
  <c r="H140" i="10"/>
  <c r="I140" i="10"/>
  <c r="J140" i="10"/>
  <c r="C141" i="10"/>
  <c r="D141" i="10"/>
  <c r="E141" i="10"/>
  <c r="F141" i="10"/>
  <c r="G141" i="10"/>
  <c r="H141" i="10"/>
  <c r="I141" i="10"/>
  <c r="J141" i="10"/>
  <c r="C142" i="10"/>
  <c r="D142" i="10"/>
  <c r="E142" i="10"/>
  <c r="F142" i="10"/>
  <c r="G142" i="10"/>
  <c r="H142" i="10"/>
  <c r="I142" i="10"/>
  <c r="J142" i="10"/>
  <c r="C143" i="10"/>
  <c r="D143" i="10"/>
  <c r="E143" i="10"/>
  <c r="F143" i="10"/>
  <c r="G143" i="10"/>
  <c r="H143" i="10"/>
  <c r="I143" i="10"/>
  <c r="J143" i="10"/>
  <c r="C144" i="10"/>
  <c r="D144" i="10"/>
  <c r="E144" i="10"/>
  <c r="F144" i="10"/>
  <c r="G144" i="10"/>
  <c r="H144" i="10"/>
  <c r="I144" i="10"/>
  <c r="J144" i="10"/>
  <c r="D112" i="10"/>
  <c r="E112" i="10"/>
  <c r="E145" i="10" s="1"/>
  <c r="F112" i="10"/>
  <c r="G112" i="10"/>
  <c r="G145" i="10" s="1"/>
  <c r="H112" i="10"/>
  <c r="I112" i="10"/>
  <c r="I145" i="10" s="1"/>
  <c r="J112" i="10"/>
  <c r="C112" i="10"/>
  <c r="C145" i="10" s="1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1" i="8"/>
  <c r="D111" i="8"/>
  <c r="E111" i="8"/>
  <c r="F111" i="8"/>
  <c r="G111" i="8"/>
  <c r="H111" i="8"/>
  <c r="I111" i="8"/>
  <c r="J111" i="8"/>
  <c r="C112" i="8"/>
  <c r="D112" i="8"/>
  <c r="E112" i="8"/>
  <c r="F112" i="8"/>
  <c r="G112" i="8"/>
  <c r="H112" i="8"/>
  <c r="I112" i="8"/>
  <c r="J112" i="8"/>
  <c r="C113" i="8"/>
  <c r="D113" i="8"/>
  <c r="E113" i="8"/>
  <c r="F113" i="8"/>
  <c r="G113" i="8"/>
  <c r="H113" i="8"/>
  <c r="I113" i="8"/>
  <c r="J113" i="8"/>
  <c r="C114" i="8"/>
  <c r="D114" i="8"/>
  <c r="E114" i="8"/>
  <c r="F114" i="8"/>
  <c r="G114" i="8"/>
  <c r="H114" i="8"/>
  <c r="I114" i="8"/>
  <c r="J114" i="8"/>
  <c r="C115" i="8"/>
  <c r="D115" i="8"/>
  <c r="E115" i="8"/>
  <c r="F115" i="8"/>
  <c r="G115" i="8"/>
  <c r="H115" i="8"/>
  <c r="I115" i="8"/>
  <c r="J115" i="8"/>
  <c r="C116" i="8"/>
  <c r="D116" i="8"/>
  <c r="E116" i="8"/>
  <c r="F116" i="8"/>
  <c r="G116" i="8"/>
  <c r="H116" i="8"/>
  <c r="I116" i="8"/>
  <c r="J116" i="8"/>
  <c r="C117" i="8"/>
  <c r="D117" i="8"/>
  <c r="E117" i="8"/>
  <c r="F117" i="8"/>
  <c r="G117" i="8"/>
  <c r="H117" i="8"/>
  <c r="I117" i="8"/>
  <c r="J117" i="8"/>
  <c r="C118" i="8"/>
  <c r="D118" i="8"/>
  <c r="E118" i="8"/>
  <c r="F118" i="8"/>
  <c r="G118" i="8"/>
  <c r="H118" i="8"/>
  <c r="I118" i="8"/>
  <c r="J118" i="8"/>
  <c r="C119" i="8"/>
  <c r="D119" i="8"/>
  <c r="E119" i="8"/>
  <c r="F119" i="8"/>
  <c r="G119" i="8"/>
  <c r="H119" i="8"/>
  <c r="I119" i="8"/>
  <c r="J119" i="8"/>
  <c r="C120" i="8"/>
  <c r="D120" i="8"/>
  <c r="E120" i="8"/>
  <c r="F120" i="8"/>
  <c r="G120" i="8"/>
  <c r="H120" i="8"/>
  <c r="I120" i="8"/>
  <c r="J120" i="8"/>
  <c r="C121" i="8"/>
  <c r="D121" i="8"/>
  <c r="E121" i="8"/>
  <c r="F121" i="8"/>
  <c r="G121" i="8"/>
  <c r="H121" i="8"/>
  <c r="I121" i="8"/>
  <c r="J121" i="8"/>
  <c r="C122" i="8"/>
  <c r="D122" i="8"/>
  <c r="E122" i="8"/>
  <c r="F122" i="8"/>
  <c r="G122" i="8"/>
  <c r="H122" i="8"/>
  <c r="I122" i="8"/>
  <c r="J122" i="8"/>
  <c r="C123" i="8"/>
  <c r="D123" i="8"/>
  <c r="E123" i="8"/>
  <c r="F123" i="8"/>
  <c r="G123" i="8"/>
  <c r="H123" i="8"/>
  <c r="I123" i="8"/>
  <c r="J123" i="8"/>
  <c r="C124" i="8"/>
  <c r="D124" i="8"/>
  <c r="E124" i="8"/>
  <c r="F124" i="8"/>
  <c r="G124" i="8"/>
  <c r="H124" i="8"/>
  <c r="I124" i="8"/>
  <c r="J124" i="8"/>
  <c r="C125" i="8"/>
  <c r="D125" i="8"/>
  <c r="E125" i="8"/>
  <c r="F125" i="8"/>
  <c r="G125" i="8"/>
  <c r="H125" i="8"/>
  <c r="I125" i="8"/>
  <c r="J125" i="8"/>
  <c r="C126" i="8"/>
  <c r="D126" i="8"/>
  <c r="E126" i="8"/>
  <c r="F126" i="8"/>
  <c r="G126" i="8"/>
  <c r="H126" i="8"/>
  <c r="I126" i="8"/>
  <c r="J126" i="8"/>
  <c r="C127" i="8"/>
  <c r="D127" i="8"/>
  <c r="E127" i="8"/>
  <c r="F127" i="8"/>
  <c r="G127" i="8"/>
  <c r="H127" i="8"/>
  <c r="I127" i="8"/>
  <c r="J127" i="8"/>
  <c r="C128" i="8"/>
  <c r="D128" i="8"/>
  <c r="E128" i="8"/>
  <c r="F128" i="8"/>
  <c r="G128" i="8"/>
  <c r="H128" i="8"/>
  <c r="I128" i="8"/>
  <c r="J128" i="8"/>
  <c r="C129" i="8"/>
  <c r="D129" i="8"/>
  <c r="E129" i="8"/>
  <c r="F129" i="8"/>
  <c r="G129" i="8"/>
  <c r="H129" i="8"/>
  <c r="I129" i="8"/>
  <c r="J129" i="8"/>
  <c r="C130" i="8"/>
  <c r="D130" i="8"/>
  <c r="E130" i="8"/>
  <c r="F130" i="8"/>
  <c r="G130" i="8"/>
  <c r="H130" i="8"/>
  <c r="I130" i="8"/>
  <c r="J130" i="8"/>
  <c r="C131" i="8"/>
  <c r="D131" i="8"/>
  <c r="E131" i="8"/>
  <c r="F131" i="8"/>
  <c r="G131" i="8"/>
  <c r="H131" i="8"/>
  <c r="I131" i="8"/>
  <c r="J131" i="8"/>
  <c r="C132" i="8"/>
  <c r="D132" i="8"/>
  <c r="E132" i="8"/>
  <c r="F132" i="8"/>
  <c r="G132" i="8"/>
  <c r="H132" i="8"/>
  <c r="I132" i="8"/>
  <c r="J132" i="8"/>
  <c r="C133" i="8"/>
  <c r="D133" i="8"/>
  <c r="E133" i="8"/>
  <c r="F133" i="8"/>
  <c r="G133" i="8"/>
  <c r="H133" i="8"/>
  <c r="I133" i="8"/>
  <c r="J133" i="8"/>
  <c r="C134" i="8"/>
  <c r="D134" i="8"/>
  <c r="E134" i="8"/>
  <c r="F134" i="8"/>
  <c r="G134" i="8"/>
  <c r="H134" i="8"/>
  <c r="I134" i="8"/>
  <c r="J134" i="8"/>
  <c r="C135" i="8"/>
  <c r="D135" i="8"/>
  <c r="E135" i="8"/>
  <c r="F135" i="8"/>
  <c r="G135" i="8"/>
  <c r="H135" i="8"/>
  <c r="I135" i="8"/>
  <c r="J135" i="8"/>
  <c r="C136" i="8"/>
  <c r="D136" i="8"/>
  <c r="E136" i="8"/>
  <c r="F136" i="8"/>
  <c r="G136" i="8"/>
  <c r="H136" i="8"/>
  <c r="I136" i="8"/>
  <c r="J136" i="8"/>
  <c r="C137" i="8"/>
  <c r="D137" i="8"/>
  <c r="E137" i="8"/>
  <c r="F137" i="8"/>
  <c r="G137" i="8"/>
  <c r="H137" i="8"/>
  <c r="I137" i="8"/>
  <c r="J137" i="8"/>
  <c r="C138" i="8"/>
  <c r="D138" i="8"/>
  <c r="E138" i="8"/>
  <c r="F138" i="8"/>
  <c r="G138" i="8"/>
  <c r="H138" i="8"/>
  <c r="I138" i="8"/>
  <c r="J138" i="8"/>
  <c r="C139" i="8"/>
  <c r="D139" i="8"/>
  <c r="E139" i="8"/>
  <c r="F139" i="8"/>
  <c r="G139" i="8"/>
  <c r="H139" i="8"/>
  <c r="I139" i="8"/>
  <c r="J139" i="8"/>
  <c r="C140" i="8"/>
  <c r="D140" i="8"/>
  <c r="E140" i="8"/>
  <c r="F140" i="8"/>
  <c r="G140" i="8"/>
  <c r="H140" i="8"/>
  <c r="I140" i="8"/>
  <c r="J140" i="8"/>
  <c r="C141" i="8"/>
  <c r="D141" i="8"/>
  <c r="E141" i="8"/>
  <c r="F141" i="8"/>
  <c r="G141" i="8"/>
  <c r="H141" i="8"/>
  <c r="I141" i="8"/>
  <c r="J141" i="8"/>
  <c r="C142" i="8"/>
  <c r="D142" i="8"/>
  <c r="E142" i="8"/>
  <c r="F142" i="8"/>
  <c r="G142" i="8"/>
  <c r="H142" i="8"/>
  <c r="I142" i="8"/>
  <c r="J142" i="8"/>
  <c r="C143" i="8"/>
  <c r="D143" i="8"/>
  <c r="E143" i="8"/>
  <c r="F143" i="8"/>
  <c r="G143" i="8"/>
  <c r="H143" i="8"/>
  <c r="I143" i="8"/>
  <c r="J143" i="8"/>
  <c r="D110" i="8"/>
  <c r="E110" i="8"/>
  <c r="E144" i="8" s="1"/>
  <c r="F110" i="8"/>
  <c r="G110" i="8"/>
  <c r="G144" i="8" s="1"/>
  <c r="H110" i="8"/>
  <c r="I110" i="8"/>
  <c r="I144" i="8" s="1"/>
  <c r="J110" i="8"/>
  <c r="J144" i="8" s="1"/>
  <c r="C110" i="8"/>
  <c r="C144" i="8" s="1"/>
  <c r="C82" i="8"/>
  <c r="D82" i="8"/>
  <c r="E82" i="8"/>
  <c r="F82" i="8"/>
  <c r="G82" i="8"/>
  <c r="H82" i="8"/>
  <c r="I82" i="8"/>
  <c r="J82" i="8"/>
  <c r="C83" i="8"/>
  <c r="D83" i="8"/>
  <c r="E83" i="8"/>
  <c r="F83" i="8"/>
  <c r="G83" i="8"/>
  <c r="H83" i="8"/>
  <c r="I83" i="8"/>
  <c r="J83" i="8"/>
  <c r="C84" i="8"/>
  <c r="D84" i="8"/>
  <c r="E84" i="8"/>
  <c r="F84" i="8"/>
  <c r="G84" i="8"/>
  <c r="H84" i="8"/>
  <c r="I84" i="8"/>
  <c r="J84" i="8"/>
  <c r="C85" i="8"/>
  <c r="D85" i="8"/>
  <c r="E85" i="8"/>
  <c r="F85" i="8"/>
  <c r="G85" i="8"/>
  <c r="H85" i="8"/>
  <c r="I85" i="8"/>
  <c r="J85" i="8"/>
  <c r="C86" i="8"/>
  <c r="D86" i="8"/>
  <c r="E86" i="8"/>
  <c r="F86" i="8"/>
  <c r="G86" i="8"/>
  <c r="H86" i="8"/>
  <c r="I86" i="8"/>
  <c r="J86" i="8"/>
  <c r="C87" i="8"/>
  <c r="D87" i="8"/>
  <c r="E87" i="8"/>
  <c r="F87" i="8"/>
  <c r="G87" i="8"/>
  <c r="H87" i="8"/>
  <c r="I87" i="8"/>
  <c r="J87" i="8"/>
  <c r="C88" i="8"/>
  <c r="D88" i="8"/>
  <c r="E88" i="8"/>
  <c r="F88" i="8"/>
  <c r="G88" i="8"/>
  <c r="H88" i="8"/>
  <c r="I88" i="8"/>
  <c r="J88" i="8"/>
  <c r="C89" i="8"/>
  <c r="D89" i="8"/>
  <c r="E89" i="8"/>
  <c r="F89" i="8"/>
  <c r="G89" i="8"/>
  <c r="H89" i="8"/>
  <c r="I89" i="8"/>
  <c r="J89" i="8"/>
  <c r="C90" i="8"/>
  <c r="D90" i="8"/>
  <c r="E90" i="8"/>
  <c r="F90" i="8"/>
  <c r="G90" i="8"/>
  <c r="H90" i="8"/>
  <c r="I90" i="8"/>
  <c r="J90" i="8"/>
  <c r="C91" i="8"/>
  <c r="D91" i="8"/>
  <c r="E91" i="8"/>
  <c r="F91" i="8"/>
  <c r="G91" i="8"/>
  <c r="H91" i="8"/>
  <c r="I91" i="8"/>
  <c r="J91" i="8"/>
  <c r="C92" i="8"/>
  <c r="D92" i="8"/>
  <c r="E92" i="8"/>
  <c r="F92" i="8"/>
  <c r="G92" i="8"/>
  <c r="H92" i="8"/>
  <c r="I92" i="8"/>
  <c r="J92" i="8"/>
  <c r="C93" i="8"/>
  <c r="D93" i="8"/>
  <c r="E93" i="8"/>
  <c r="F93" i="8"/>
  <c r="G93" i="8"/>
  <c r="H93" i="8"/>
  <c r="I93" i="8"/>
  <c r="J93" i="8"/>
  <c r="C94" i="8"/>
  <c r="D94" i="8"/>
  <c r="E94" i="8"/>
  <c r="F94" i="8"/>
  <c r="G94" i="8"/>
  <c r="H94" i="8"/>
  <c r="I94" i="8"/>
  <c r="J94" i="8"/>
  <c r="C95" i="8"/>
  <c r="D95" i="8"/>
  <c r="E95" i="8"/>
  <c r="F95" i="8"/>
  <c r="G95" i="8"/>
  <c r="H95" i="8"/>
  <c r="I95" i="8"/>
  <c r="J95" i="8"/>
  <c r="C96" i="8"/>
  <c r="D96" i="8"/>
  <c r="E96" i="8"/>
  <c r="F96" i="8"/>
  <c r="G96" i="8"/>
  <c r="H96" i="8"/>
  <c r="I96" i="8"/>
  <c r="J96" i="8"/>
  <c r="C97" i="8"/>
  <c r="D97" i="8"/>
  <c r="E97" i="8"/>
  <c r="F97" i="8"/>
  <c r="G97" i="8"/>
  <c r="H97" i="8"/>
  <c r="I97" i="8"/>
  <c r="J97" i="8"/>
  <c r="C98" i="8"/>
  <c r="D98" i="8"/>
  <c r="E98" i="8"/>
  <c r="F98" i="8"/>
  <c r="G98" i="8"/>
  <c r="H98" i="8"/>
  <c r="I98" i="8"/>
  <c r="J98" i="8"/>
  <c r="C99" i="8"/>
  <c r="D99" i="8"/>
  <c r="E99" i="8"/>
  <c r="F99" i="8"/>
  <c r="G99" i="8"/>
  <c r="H99" i="8"/>
  <c r="I99" i="8"/>
  <c r="J99" i="8"/>
  <c r="C100" i="8"/>
  <c r="D100" i="8"/>
  <c r="E100" i="8"/>
  <c r="F100" i="8"/>
  <c r="G100" i="8"/>
  <c r="H100" i="8"/>
  <c r="I100" i="8"/>
  <c r="J100" i="8"/>
  <c r="C101" i="8"/>
  <c r="D101" i="8"/>
  <c r="E101" i="8"/>
  <c r="F101" i="8"/>
  <c r="G101" i="8"/>
  <c r="H101" i="8"/>
  <c r="I101" i="8"/>
  <c r="J101" i="8"/>
  <c r="C102" i="8"/>
  <c r="D102" i="8"/>
  <c r="E102" i="8"/>
  <c r="F102" i="8"/>
  <c r="G102" i="8"/>
  <c r="H102" i="8"/>
  <c r="I102" i="8"/>
  <c r="J102" i="8"/>
  <c r="C103" i="8"/>
  <c r="D103" i="8"/>
  <c r="E103" i="8"/>
  <c r="F103" i="8"/>
  <c r="G103" i="8"/>
  <c r="H103" i="8"/>
  <c r="I103" i="8"/>
  <c r="J103" i="8"/>
  <c r="C104" i="8"/>
  <c r="D104" i="8"/>
  <c r="E104" i="8"/>
  <c r="F104" i="8"/>
  <c r="G104" i="8"/>
  <c r="H104" i="8"/>
  <c r="I104" i="8"/>
  <c r="J104" i="8"/>
  <c r="C105" i="8"/>
  <c r="D105" i="8"/>
  <c r="E105" i="8"/>
  <c r="F105" i="8"/>
  <c r="G105" i="8"/>
  <c r="H105" i="8"/>
  <c r="I105" i="8"/>
  <c r="J105" i="8"/>
  <c r="C106" i="8"/>
  <c r="D106" i="8"/>
  <c r="E106" i="8"/>
  <c r="F106" i="8"/>
  <c r="G106" i="8"/>
  <c r="H106" i="8"/>
  <c r="I106" i="8"/>
  <c r="J106" i="8"/>
  <c r="C107" i="8"/>
  <c r="D107" i="8"/>
  <c r="E107" i="8"/>
  <c r="F107" i="8"/>
  <c r="G107" i="8"/>
  <c r="H107" i="8"/>
  <c r="I107" i="8"/>
  <c r="J107" i="8"/>
  <c r="C108" i="8"/>
  <c r="D108" i="8"/>
  <c r="E108" i="8"/>
  <c r="F108" i="8"/>
  <c r="G108" i="8"/>
  <c r="H108" i="8"/>
  <c r="I108" i="8"/>
  <c r="J108" i="8"/>
  <c r="C109" i="8"/>
  <c r="D109" i="8"/>
  <c r="E109" i="8"/>
  <c r="F109" i="8"/>
  <c r="G109" i="8"/>
  <c r="H109" i="8"/>
  <c r="I109" i="8"/>
  <c r="J109" i="8"/>
  <c r="D81" i="8"/>
  <c r="E81" i="8"/>
  <c r="F81" i="8"/>
  <c r="G81" i="8"/>
  <c r="H81" i="8"/>
  <c r="I81" i="8"/>
  <c r="J81" i="8"/>
  <c r="C81" i="8"/>
  <c r="C96" i="7"/>
  <c r="D96" i="7"/>
  <c r="E96" i="7"/>
  <c r="F96" i="7"/>
  <c r="G96" i="7"/>
  <c r="H96" i="7"/>
  <c r="I96" i="7"/>
  <c r="J96" i="7"/>
  <c r="C97" i="7"/>
  <c r="D97" i="7"/>
  <c r="E97" i="7"/>
  <c r="F97" i="7"/>
  <c r="G97" i="7"/>
  <c r="H97" i="7"/>
  <c r="I97" i="7"/>
  <c r="J97" i="7"/>
  <c r="C98" i="7"/>
  <c r="D98" i="7"/>
  <c r="E98" i="7"/>
  <c r="F98" i="7"/>
  <c r="G98" i="7"/>
  <c r="H98" i="7"/>
  <c r="I98" i="7"/>
  <c r="J98" i="7"/>
  <c r="C99" i="7"/>
  <c r="D99" i="7"/>
  <c r="E99" i="7"/>
  <c r="F99" i="7"/>
  <c r="G99" i="7"/>
  <c r="H99" i="7"/>
  <c r="I99" i="7"/>
  <c r="J99" i="7"/>
  <c r="C100" i="7"/>
  <c r="D100" i="7"/>
  <c r="E100" i="7"/>
  <c r="F100" i="7"/>
  <c r="G100" i="7"/>
  <c r="H100" i="7"/>
  <c r="I100" i="7"/>
  <c r="J100" i="7"/>
  <c r="C101" i="7"/>
  <c r="D101" i="7"/>
  <c r="E101" i="7"/>
  <c r="F101" i="7"/>
  <c r="G101" i="7"/>
  <c r="H101" i="7"/>
  <c r="I101" i="7"/>
  <c r="J101" i="7"/>
  <c r="C102" i="7"/>
  <c r="D102" i="7"/>
  <c r="E102" i="7"/>
  <c r="F102" i="7"/>
  <c r="G102" i="7"/>
  <c r="H102" i="7"/>
  <c r="I102" i="7"/>
  <c r="J102" i="7"/>
  <c r="C103" i="7"/>
  <c r="D103" i="7"/>
  <c r="E103" i="7"/>
  <c r="F103" i="7"/>
  <c r="G103" i="7"/>
  <c r="H103" i="7"/>
  <c r="I103" i="7"/>
  <c r="J103" i="7"/>
  <c r="C104" i="7"/>
  <c r="D104" i="7"/>
  <c r="E104" i="7"/>
  <c r="F104" i="7"/>
  <c r="G104" i="7"/>
  <c r="H104" i="7"/>
  <c r="I104" i="7"/>
  <c r="J104" i="7"/>
  <c r="C105" i="7"/>
  <c r="D105" i="7"/>
  <c r="E105" i="7"/>
  <c r="F105" i="7"/>
  <c r="G105" i="7"/>
  <c r="H105" i="7"/>
  <c r="I105" i="7"/>
  <c r="J105" i="7"/>
  <c r="C106" i="7"/>
  <c r="D106" i="7"/>
  <c r="E106" i="7"/>
  <c r="F106" i="7"/>
  <c r="G106" i="7"/>
  <c r="H106" i="7"/>
  <c r="I106" i="7"/>
  <c r="J106" i="7"/>
  <c r="C107" i="7"/>
  <c r="D107" i="7"/>
  <c r="E107" i="7"/>
  <c r="F107" i="7"/>
  <c r="G107" i="7"/>
  <c r="H107" i="7"/>
  <c r="I107" i="7"/>
  <c r="J107" i="7"/>
  <c r="C108" i="7"/>
  <c r="D108" i="7"/>
  <c r="E108" i="7"/>
  <c r="F108" i="7"/>
  <c r="G108" i="7"/>
  <c r="H108" i="7"/>
  <c r="I108" i="7"/>
  <c r="J108" i="7"/>
  <c r="C109" i="7"/>
  <c r="D109" i="7"/>
  <c r="E109" i="7"/>
  <c r="F109" i="7"/>
  <c r="G109" i="7"/>
  <c r="H109" i="7"/>
  <c r="I109" i="7"/>
  <c r="J109" i="7"/>
  <c r="C110" i="7"/>
  <c r="D110" i="7"/>
  <c r="E110" i="7"/>
  <c r="F110" i="7"/>
  <c r="G110" i="7"/>
  <c r="H110" i="7"/>
  <c r="I110" i="7"/>
  <c r="J110" i="7"/>
  <c r="C111" i="7"/>
  <c r="D111" i="7"/>
  <c r="E111" i="7"/>
  <c r="F111" i="7"/>
  <c r="G111" i="7"/>
  <c r="H111" i="7"/>
  <c r="I111" i="7"/>
  <c r="J111" i="7"/>
  <c r="C112" i="7"/>
  <c r="D112" i="7"/>
  <c r="E112" i="7"/>
  <c r="F112" i="7"/>
  <c r="G112" i="7"/>
  <c r="H112" i="7"/>
  <c r="I112" i="7"/>
  <c r="J112" i="7"/>
  <c r="C113" i="7"/>
  <c r="D113" i="7"/>
  <c r="E113" i="7"/>
  <c r="F113" i="7"/>
  <c r="G113" i="7"/>
  <c r="H113" i="7"/>
  <c r="I113" i="7"/>
  <c r="J113" i="7"/>
  <c r="C114" i="7"/>
  <c r="D114" i="7"/>
  <c r="E114" i="7"/>
  <c r="F114" i="7"/>
  <c r="G114" i="7"/>
  <c r="H114" i="7"/>
  <c r="I114" i="7"/>
  <c r="J114" i="7"/>
  <c r="C115" i="7"/>
  <c r="D115" i="7"/>
  <c r="E115" i="7"/>
  <c r="F115" i="7"/>
  <c r="G115" i="7"/>
  <c r="H115" i="7"/>
  <c r="I115" i="7"/>
  <c r="J115" i="7"/>
  <c r="C116" i="7"/>
  <c r="D116" i="7"/>
  <c r="E116" i="7"/>
  <c r="F116" i="7"/>
  <c r="G116" i="7"/>
  <c r="H116" i="7"/>
  <c r="I116" i="7"/>
  <c r="J116" i="7"/>
  <c r="C117" i="7"/>
  <c r="D117" i="7"/>
  <c r="E117" i="7"/>
  <c r="F117" i="7"/>
  <c r="G117" i="7"/>
  <c r="H117" i="7"/>
  <c r="I117" i="7"/>
  <c r="J117" i="7"/>
  <c r="C118" i="7"/>
  <c r="D118" i="7"/>
  <c r="E118" i="7"/>
  <c r="F118" i="7"/>
  <c r="G118" i="7"/>
  <c r="H118" i="7"/>
  <c r="I118" i="7"/>
  <c r="J118" i="7"/>
  <c r="C119" i="7"/>
  <c r="D119" i="7"/>
  <c r="E119" i="7"/>
  <c r="F119" i="7"/>
  <c r="G119" i="7"/>
  <c r="H119" i="7"/>
  <c r="I119" i="7"/>
  <c r="J119" i="7"/>
  <c r="C120" i="7"/>
  <c r="D120" i="7"/>
  <c r="E120" i="7"/>
  <c r="F120" i="7"/>
  <c r="G120" i="7"/>
  <c r="H120" i="7"/>
  <c r="I120" i="7"/>
  <c r="J120" i="7"/>
  <c r="C121" i="7"/>
  <c r="D121" i="7"/>
  <c r="E121" i="7"/>
  <c r="F121" i="7"/>
  <c r="G121" i="7"/>
  <c r="H121" i="7"/>
  <c r="I121" i="7"/>
  <c r="J121" i="7"/>
  <c r="C122" i="7"/>
  <c r="D122" i="7"/>
  <c r="E122" i="7"/>
  <c r="F122" i="7"/>
  <c r="G122" i="7"/>
  <c r="H122" i="7"/>
  <c r="I122" i="7"/>
  <c r="J122" i="7"/>
  <c r="C123" i="7"/>
  <c r="D123" i="7"/>
  <c r="E123" i="7"/>
  <c r="F123" i="7"/>
  <c r="G123" i="7"/>
  <c r="H123" i="7"/>
  <c r="I123" i="7"/>
  <c r="J123" i="7"/>
  <c r="C124" i="7"/>
  <c r="D124" i="7"/>
  <c r="E124" i="7"/>
  <c r="F124" i="7"/>
  <c r="G124" i="7"/>
  <c r="H124" i="7"/>
  <c r="I124" i="7"/>
  <c r="J124" i="7"/>
  <c r="C125" i="7"/>
  <c r="D125" i="7"/>
  <c r="E125" i="7"/>
  <c r="F125" i="7"/>
  <c r="G125" i="7"/>
  <c r="H125" i="7"/>
  <c r="I125" i="7"/>
  <c r="J125" i="7"/>
  <c r="C126" i="7"/>
  <c r="D126" i="7"/>
  <c r="E126" i="7"/>
  <c r="F126" i="7"/>
  <c r="G126" i="7"/>
  <c r="H126" i="7"/>
  <c r="I126" i="7"/>
  <c r="J126" i="7"/>
  <c r="D95" i="7"/>
  <c r="E95" i="7"/>
  <c r="E127" i="7" s="1"/>
  <c r="F95" i="7"/>
  <c r="F127" i="7" s="1"/>
  <c r="G95" i="7"/>
  <c r="G127" i="7" s="1"/>
  <c r="H95" i="7"/>
  <c r="I95" i="7"/>
  <c r="I127" i="7" s="1"/>
  <c r="J95" i="7"/>
  <c r="J127" i="7" s="1"/>
  <c r="C95" i="7"/>
  <c r="C127" i="7" s="1"/>
  <c r="C71" i="7"/>
  <c r="D71" i="7"/>
  <c r="E71" i="7"/>
  <c r="F71" i="7"/>
  <c r="G71" i="7"/>
  <c r="H71" i="7"/>
  <c r="I71" i="7"/>
  <c r="J71" i="7"/>
  <c r="C72" i="7"/>
  <c r="D72" i="7"/>
  <c r="E72" i="7"/>
  <c r="F72" i="7"/>
  <c r="G72" i="7"/>
  <c r="H72" i="7"/>
  <c r="I72" i="7"/>
  <c r="J72" i="7"/>
  <c r="C73" i="7"/>
  <c r="D73" i="7"/>
  <c r="E73" i="7"/>
  <c r="F73" i="7"/>
  <c r="G73" i="7"/>
  <c r="H73" i="7"/>
  <c r="I73" i="7"/>
  <c r="J73" i="7"/>
  <c r="C74" i="7"/>
  <c r="D74" i="7"/>
  <c r="E74" i="7"/>
  <c r="F74" i="7"/>
  <c r="G74" i="7"/>
  <c r="H74" i="7"/>
  <c r="I74" i="7"/>
  <c r="J74" i="7"/>
  <c r="C75" i="7"/>
  <c r="D75" i="7"/>
  <c r="E75" i="7"/>
  <c r="F75" i="7"/>
  <c r="G75" i="7"/>
  <c r="H75" i="7"/>
  <c r="I75" i="7"/>
  <c r="J75" i="7"/>
  <c r="C76" i="7"/>
  <c r="D76" i="7"/>
  <c r="E76" i="7"/>
  <c r="F76" i="7"/>
  <c r="G76" i="7"/>
  <c r="H76" i="7"/>
  <c r="I76" i="7"/>
  <c r="J76" i="7"/>
  <c r="C77" i="7"/>
  <c r="D77" i="7"/>
  <c r="E77" i="7"/>
  <c r="F77" i="7"/>
  <c r="G77" i="7"/>
  <c r="H77" i="7"/>
  <c r="I77" i="7"/>
  <c r="J77" i="7"/>
  <c r="C78" i="7"/>
  <c r="D78" i="7"/>
  <c r="E78" i="7"/>
  <c r="F78" i="7"/>
  <c r="G78" i="7"/>
  <c r="H78" i="7"/>
  <c r="I78" i="7"/>
  <c r="J78" i="7"/>
  <c r="C79" i="7"/>
  <c r="D79" i="7"/>
  <c r="E79" i="7"/>
  <c r="F79" i="7"/>
  <c r="G79" i="7"/>
  <c r="H79" i="7"/>
  <c r="I79" i="7"/>
  <c r="J79" i="7"/>
  <c r="C80" i="7"/>
  <c r="D80" i="7"/>
  <c r="E80" i="7"/>
  <c r="F80" i="7"/>
  <c r="G80" i="7"/>
  <c r="H80" i="7"/>
  <c r="I80" i="7"/>
  <c r="J80" i="7"/>
  <c r="C81" i="7"/>
  <c r="D81" i="7"/>
  <c r="E81" i="7"/>
  <c r="F81" i="7"/>
  <c r="G81" i="7"/>
  <c r="H81" i="7"/>
  <c r="I81" i="7"/>
  <c r="J81" i="7"/>
  <c r="C82" i="7"/>
  <c r="D82" i="7"/>
  <c r="E82" i="7"/>
  <c r="F82" i="7"/>
  <c r="G82" i="7"/>
  <c r="H82" i="7"/>
  <c r="I82" i="7"/>
  <c r="J82" i="7"/>
  <c r="C83" i="7"/>
  <c r="D83" i="7"/>
  <c r="E83" i="7"/>
  <c r="F83" i="7"/>
  <c r="G83" i="7"/>
  <c r="H83" i="7"/>
  <c r="I83" i="7"/>
  <c r="J83" i="7"/>
  <c r="C84" i="7"/>
  <c r="D84" i="7"/>
  <c r="E84" i="7"/>
  <c r="F84" i="7"/>
  <c r="G84" i="7"/>
  <c r="H84" i="7"/>
  <c r="I84" i="7"/>
  <c r="J84" i="7"/>
  <c r="C85" i="7"/>
  <c r="D85" i="7"/>
  <c r="E85" i="7"/>
  <c r="F85" i="7"/>
  <c r="G85" i="7"/>
  <c r="H85" i="7"/>
  <c r="I85" i="7"/>
  <c r="J85" i="7"/>
  <c r="C86" i="7"/>
  <c r="D86" i="7"/>
  <c r="E86" i="7"/>
  <c r="F86" i="7"/>
  <c r="G86" i="7"/>
  <c r="H86" i="7"/>
  <c r="I86" i="7"/>
  <c r="J86" i="7"/>
  <c r="C87" i="7"/>
  <c r="D87" i="7"/>
  <c r="E87" i="7"/>
  <c r="F87" i="7"/>
  <c r="G87" i="7"/>
  <c r="H87" i="7"/>
  <c r="I87" i="7"/>
  <c r="J87" i="7"/>
  <c r="C88" i="7"/>
  <c r="D88" i="7"/>
  <c r="E88" i="7"/>
  <c r="F88" i="7"/>
  <c r="G88" i="7"/>
  <c r="H88" i="7"/>
  <c r="I88" i="7"/>
  <c r="J88" i="7"/>
  <c r="C89" i="7"/>
  <c r="D89" i="7"/>
  <c r="E89" i="7"/>
  <c r="F89" i="7"/>
  <c r="G89" i="7"/>
  <c r="H89" i="7"/>
  <c r="I89" i="7"/>
  <c r="J89" i="7"/>
  <c r="C90" i="7"/>
  <c r="D90" i="7"/>
  <c r="E90" i="7"/>
  <c r="F90" i="7"/>
  <c r="G90" i="7"/>
  <c r="H90" i="7"/>
  <c r="I90" i="7"/>
  <c r="J90" i="7"/>
  <c r="C91" i="7"/>
  <c r="D91" i="7"/>
  <c r="E91" i="7"/>
  <c r="F91" i="7"/>
  <c r="G91" i="7"/>
  <c r="H91" i="7"/>
  <c r="I91" i="7"/>
  <c r="J91" i="7"/>
  <c r="C92" i="7"/>
  <c r="D92" i="7"/>
  <c r="E92" i="7"/>
  <c r="F92" i="7"/>
  <c r="G92" i="7"/>
  <c r="H92" i="7"/>
  <c r="I92" i="7"/>
  <c r="J92" i="7"/>
  <c r="C93" i="7"/>
  <c r="D93" i="7"/>
  <c r="E93" i="7"/>
  <c r="F93" i="7"/>
  <c r="G93" i="7"/>
  <c r="H93" i="7"/>
  <c r="I93" i="7"/>
  <c r="J93" i="7"/>
  <c r="C94" i="7"/>
  <c r="D94" i="7"/>
  <c r="E94" i="7"/>
  <c r="F94" i="7"/>
  <c r="G94" i="7"/>
  <c r="H94" i="7"/>
  <c r="I94" i="7"/>
  <c r="J94" i="7"/>
  <c r="D70" i="7"/>
  <c r="E70" i="7"/>
  <c r="F70" i="7"/>
  <c r="G70" i="7"/>
  <c r="H70" i="7"/>
  <c r="I70" i="7"/>
  <c r="J70" i="7"/>
  <c r="C70" i="7"/>
  <c r="C164" i="6"/>
  <c r="D164" i="6"/>
  <c r="E164" i="6"/>
  <c r="F164" i="6"/>
  <c r="G164" i="6"/>
  <c r="H164" i="6"/>
  <c r="I164" i="6"/>
  <c r="J164" i="6"/>
  <c r="C165" i="6"/>
  <c r="D165" i="6"/>
  <c r="E165" i="6"/>
  <c r="F165" i="6"/>
  <c r="G165" i="6"/>
  <c r="H165" i="6"/>
  <c r="I165" i="6"/>
  <c r="J165" i="6"/>
  <c r="C166" i="6"/>
  <c r="D166" i="6"/>
  <c r="E166" i="6"/>
  <c r="F166" i="6"/>
  <c r="G166" i="6"/>
  <c r="H166" i="6"/>
  <c r="I166" i="6"/>
  <c r="J166" i="6"/>
  <c r="C167" i="6"/>
  <c r="D167" i="6"/>
  <c r="E167" i="6"/>
  <c r="F167" i="6"/>
  <c r="G167" i="6"/>
  <c r="H167" i="6"/>
  <c r="I167" i="6"/>
  <c r="J167" i="6"/>
  <c r="C168" i="6"/>
  <c r="D168" i="6"/>
  <c r="E168" i="6"/>
  <c r="F168" i="6"/>
  <c r="G168" i="6"/>
  <c r="H168" i="6"/>
  <c r="I168" i="6"/>
  <c r="J168" i="6"/>
  <c r="C169" i="6"/>
  <c r="D169" i="6"/>
  <c r="E169" i="6"/>
  <c r="F169" i="6"/>
  <c r="G169" i="6"/>
  <c r="H169" i="6"/>
  <c r="I169" i="6"/>
  <c r="J169" i="6"/>
  <c r="C170" i="6"/>
  <c r="D170" i="6"/>
  <c r="E170" i="6"/>
  <c r="F170" i="6"/>
  <c r="G170" i="6"/>
  <c r="H170" i="6"/>
  <c r="I170" i="6"/>
  <c r="J170" i="6"/>
  <c r="C171" i="6"/>
  <c r="D171" i="6"/>
  <c r="E171" i="6"/>
  <c r="F171" i="6"/>
  <c r="G171" i="6"/>
  <c r="H171" i="6"/>
  <c r="I171" i="6"/>
  <c r="J171" i="6"/>
  <c r="C172" i="6"/>
  <c r="D172" i="6"/>
  <c r="E172" i="6"/>
  <c r="F172" i="6"/>
  <c r="G172" i="6"/>
  <c r="H172" i="6"/>
  <c r="I172" i="6"/>
  <c r="J172" i="6"/>
  <c r="C173" i="6"/>
  <c r="D173" i="6"/>
  <c r="E173" i="6"/>
  <c r="F173" i="6"/>
  <c r="G173" i="6"/>
  <c r="H173" i="6"/>
  <c r="I173" i="6"/>
  <c r="J173" i="6"/>
  <c r="C174" i="6"/>
  <c r="D174" i="6"/>
  <c r="E174" i="6"/>
  <c r="F174" i="6"/>
  <c r="G174" i="6"/>
  <c r="H174" i="6"/>
  <c r="I174" i="6"/>
  <c r="J174" i="6"/>
  <c r="C175" i="6"/>
  <c r="D175" i="6"/>
  <c r="E175" i="6"/>
  <c r="F175" i="6"/>
  <c r="G175" i="6"/>
  <c r="H175" i="6"/>
  <c r="I175" i="6"/>
  <c r="J175" i="6"/>
  <c r="C176" i="6"/>
  <c r="D176" i="6"/>
  <c r="E176" i="6"/>
  <c r="F176" i="6"/>
  <c r="G176" i="6"/>
  <c r="H176" i="6"/>
  <c r="I176" i="6"/>
  <c r="J176" i="6"/>
  <c r="C177" i="6"/>
  <c r="D177" i="6"/>
  <c r="E177" i="6"/>
  <c r="F177" i="6"/>
  <c r="G177" i="6"/>
  <c r="H177" i="6"/>
  <c r="I177" i="6"/>
  <c r="J177" i="6"/>
  <c r="C178" i="6"/>
  <c r="D178" i="6"/>
  <c r="E178" i="6"/>
  <c r="F178" i="6"/>
  <c r="G178" i="6"/>
  <c r="H178" i="6"/>
  <c r="I178" i="6"/>
  <c r="J178" i="6"/>
  <c r="C179" i="6"/>
  <c r="D179" i="6"/>
  <c r="E179" i="6"/>
  <c r="F179" i="6"/>
  <c r="G179" i="6"/>
  <c r="H179" i="6"/>
  <c r="I179" i="6"/>
  <c r="J179" i="6"/>
  <c r="C180" i="6"/>
  <c r="D180" i="6"/>
  <c r="E180" i="6"/>
  <c r="F180" i="6"/>
  <c r="G180" i="6"/>
  <c r="H180" i="6"/>
  <c r="I180" i="6"/>
  <c r="J180" i="6"/>
  <c r="C181" i="6"/>
  <c r="D181" i="6"/>
  <c r="E181" i="6"/>
  <c r="F181" i="6"/>
  <c r="G181" i="6"/>
  <c r="H181" i="6"/>
  <c r="I181" i="6"/>
  <c r="J181" i="6"/>
  <c r="C182" i="6"/>
  <c r="D182" i="6"/>
  <c r="E182" i="6"/>
  <c r="F182" i="6"/>
  <c r="G182" i="6"/>
  <c r="H182" i="6"/>
  <c r="I182" i="6"/>
  <c r="J182" i="6"/>
  <c r="C183" i="6"/>
  <c r="D183" i="6"/>
  <c r="E183" i="6"/>
  <c r="F183" i="6"/>
  <c r="G183" i="6"/>
  <c r="H183" i="6"/>
  <c r="I183" i="6"/>
  <c r="J183" i="6"/>
  <c r="C184" i="6"/>
  <c r="D184" i="6"/>
  <c r="E184" i="6"/>
  <c r="F184" i="6"/>
  <c r="G184" i="6"/>
  <c r="H184" i="6"/>
  <c r="I184" i="6"/>
  <c r="J184" i="6"/>
  <c r="C185" i="6"/>
  <c r="D185" i="6"/>
  <c r="E185" i="6"/>
  <c r="F185" i="6"/>
  <c r="G185" i="6"/>
  <c r="H185" i="6"/>
  <c r="I185" i="6"/>
  <c r="J185" i="6"/>
  <c r="C186" i="6"/>
  <c r="D186" i="6"/>
  <c r="E186" i="6"/>
  <c r="F186" i="6"/>
  <c r="G186" i="6"/>
  <c r="H186" i="6"/>
  <c r="I186" i="6"/>
  <c r="J186" i="6"/>
  <c r="C187" i="6"/>
  <c r="D187" i="6"/>
  <c r="E187" i="6"/>
  <c r="F187" i="6"/>
  <c r="G187" i="6"/>
  <c r="H187" i="6"/>
  <c r="I187" i="6"/>
  <c r="J187" i="6"/>
  <c r="C188" i="6"/>
  <c r="D188" i="6"/>
  <c r="E188" i="6"/>
  <c r="F188" i="6"/>
  <c r="G188" i="6"/>
  <c r="H188" i="6"/>
  <c r="I188" i="6"/>
  <c r="J188" i="6"/>
  <c r="C189" i="6"/>
  <c r="D189" i="6"/>
  <c r="E189" i="6"/>
  <c r="F189" i="6"/>
  <c r="G189" i="6"/>
  <c r="H189" i="6"/>
  <c r="I189" i="6"/>
  <c r="J189" i="6"/>
  <c r="C190" i="6"/>
  <c r="D190" i="6"/>
  <c r="E190" i="6"/>
  <c r="F190" i="6"/>
  <c r="G190" i="6"/>
  <c r="H190" i="6"/>
  <c r="I190" i="6"/>
  <c r="J190" i="6"/>
  <c r="C191" i="6"/>
  <c r="D191" i="6"/>
  <c r="E191" i="6"/>
  <c r="F191" i="6"/>
  <c r="G191" i="6"/>
  <c r="H191" i="6"/>
  <c r="I191" i="6"/>
  <c r="J191" i="6"/>
  <c r="C192" i="6"/>
  <c r="D192" i="6"/>
  <c r="E192" i="6"/>
  <c r="F192" i="6"/>
  <c r="G192" i="6"/>
  <c r="H192" i="6"/>
  <c r="I192" i="6"/>
  <c r="J192" i="6"/>
  <c r="C193" i="6"/>
  <c r="D193" i="6"/>
  <c r="E193" i="6"/>
  <c r="F193" i="6"/>
  <c r="G193" i="6"/>
  <c r="H193" i="6"/>
  <c r="I193" i="6"/>
  <c r="J193" i="6"/>
  <c r="C194" i="6"/>
  <c r="D194" i="6"/>
  <c r="E194" i="6"/>
  <c r="F194" i="6"/>
  <c r="G194" i="6"/>
  <c r="H194" i="6"/>
  <c r="I194" i="6"/>
  <c r="J194" i="6"/>
  <c r="C195" i="6"/>
  <c r="D195" i="6"/>
  <c r="E195" i="6"/>
  <c r="F195" i="6"/>
  <c r="G195" i="6"/>
  <c r="H195" i="6"/>
  <c r="I195" i="6"/>
  <c r="J195" i="6"/>
  <c r="C196" i="6"/>
  <c r="D196" i="6"/>
  <c r="E196" i="6"/>
  <c r="F196" i="6"/>
  <c r="G196" i="6"/>
  <c r="H196" i="6"/>
  <c r="I196" i="6"/>
  <c r="J196" i="6"/>
  <c r="C197" i="6"/>
  <c r="D197" i="6"/>
  <c r="E197" i="6"/>
  <c r="F197" i="6"/>
  <c r="G197" i="6"/>
  <c r="H197" i="6"/>
  <c r="I197" i="6"/>
  <c r="J197" i="6"/>
  <c r="C199" i="6"/>
  <c r="D199" i="6"/>
  <c r="E199" i="6"/>
  <c r="F199" i="6"/>
  <c r="G199" i="6"/>
  <c r="H199" i="6"/>
  <c r="I199" i="6"/>
  <c r="J199" i="6"/>
  <c r="D163" i="6"/>
  <c r="E163" i="6"/>
  <c r="E200" i="6" s="1"/>
  <c r="F163" i="6"/>
  <c r="G163" i="6"/>
  <c r="H163" i="6"/>
  <c r="I163" i="6"/>
  <c r="I200" i="6" s="1"/>
  <c r="J163" i="6"/>
  <c r="C163" i="6"/>
  <c r="C121" i="6"/>
  <c r="D121" i="6"/>
  <c r="E121" i="6"/>
  <c r="F121" i="6"/>
  <c r="G121" i="6"/>
  <c r="H121" i="6"/>
  <c r="I121" i="6"/>
  <c r="J121" i="6"/>
  <c r="C122" i="6"/>
  <c r="D122" i="6"/>
  <c r="E122" i="6"/>
  <c r="F122" i="6"/>
  <c r="G122" i="6"/>
  <c r="H122" i="6"/>
  <c r="I122" i="6"/>
  <c r="J122" i="6"/>
  <c r="C123" i="6"/>
  <c r="D123" i="6"/>
  <c r="E123" i="6"/>
  <c r="F123" i="6"/>
  <c r="G123" i="6"/>
  <c r="H123" i="6"/>
  <c r="I123" i="6"/>
  <c r="J123" i="6"/>
  <c r="C124" i="6"/>
  <c r="D124" i="6"/>
  <c r="E124" i="6"/>
  <c r="F124" i="6"/>
  <c r="G124" i="6"/>
  <c r="H124" i="6"/>
  <c r="I124" i="6"/>
  <c r="J124" i="6"/>
  <c r="C125" i="6"/>
  <c r="D125" i="6"/>
  <c r="E125" i="6"/>
  <c r="F125" i="6"/>
  <c r="G125" i="6"/>
  <c r="H125" i="6"/>
  <c r="I125" i="6"/>
  <c r="J125" i="6"/>
  <c r="C126" i="6"/>
  <c r="D126" i="6"/>
  <c r="E126" i="6"/>
  <c r="F126" i="6"/>
  <c r="G126" i="6"/>
  <c r="H126" i="6"/>
  <c r="I126" i="6"/>
  <c r="J126" i="6"/>
  <c r="C127" i="6"/>
  <c r="D127" i="6"/>
  <c r="E127" i="6"/>
  <c r="F127" i="6"/>
  <c r="G127" i="6"/>
  <c r="H127" i="6"/>
  <c r="I127" i="6"/>
  <c r="J127" i="6"/>
  <c r="C128" i="6"/>
  <c r="D128" i="6"/>
  <c r="E128" i="6"/>
  <c r="F128" i="6"/>
  <c r="G128" i="6"/>
  <c r="H128" i="6"/>
  <c r="I128" i="6"/>
  <c r="J128" i="6"/>
  <c r="C129" i="6"/>
  <c r="D129" i="6"/>
  <c r="E129" i="6"/>
  <c r="F129" i="6"/>
  <c r="G129" i="6"/>
  <c r="H129" i="6"/>
  <c r="I129" i="6"/>
  <c r="J129" i="6"/>
  <c r="C130" i="6"/>
  <c r="D130" i="6"/>
  <c r="E130" i="6"/>
  <c r="F130" i="6"/>
  <c r="G130" i="6"/>
  <c r="H130" i="6"/>
  <c r="I130" i="6"/>
  <c r="J130" i="6"/>
  <c r="C131" i="6"/>
  <c r="D131" i="6"/>
  <c r="E131" i="6"/>
  <c r="F131" i="6"/>
  <c r="G131" i="6"/>
  <c r="H131" i="6"/>
  <c r="I131" i="6"/>
  <c r="J131" i="6"/>
  <c r="C132" i="6"/>
  <c r="D132" i="6"/>
  <c r="E132" i="6"/>
  <c r="F132" i="6"/>
  <c r="G132" i="6"/>
  <c r="H132" i="6"/>
  <c r="I132" i="6"/>
  <c r="J132" i="6"/>
  <c r="C133" i="6"/>
  <c r="D133" i="6"/>
  <c r="E133" i="6"/>
  <c r="F133" i="6"/>
  <c r="G133" i="6"/>
  <c r="H133" i="6"/>
  <c r="I133" i="6"/>
  <c r="J133" i="6"/>
  <c r="C134" i="6"/>
  <c r="D134" i="6"/>
  <c r="E134" i="6"/>
  <c r="F134" i="6"/>
  <c r="G134" i="6"/>
  <c r="H134" i="6"/>
  <c r="I134" i="6"/>
  <c r="J134" i="6"/>
  <c r="C135" i="6"/>
  <c r="D135" i="6"/>
  <c r="E135" i="6"/>
  <c r="F135" i="6"/>
  <c r="G135" i="6"/>
  <c r="H135" i="6"/>
  <c r="I135" i="6"/>
  <c r="J135" i="6"/>
  <c r="C136" i="6"/>
  <c r="D136" i="6"/>
  <c r="E136" i="6"/>
  <c r="F136" i="6"/>
  <c r="G136" i="6"/>
  <c r="H136" i="6"/>
  <c r="I136" i="6"/>
  <c r="J136" i="6"/>
  <c r="C137" i="6"/>
  <c r="D137" i="6"/>
  <c r="E137" i="6"/>
  <c r="F137" i="6"/>
  <c r="G137" i="6"/>
  <c r="H137" i="6"/>
  <c r="I137" i="6"/>
  <c r="J137" i="6"/>
  <c r="C138" i="6"/>
  <c r="D138" i="6"/>
  <c r="E138" i="6"/>
  <c r="F138" i="6"/>
  <c r="G138" i="6"/>
  <c r="H138" i="6"/>
  <c r="I138" i="6"/>
  <c r="J138" i="6"/>
  <c r="C139" i="6"/>
  <c r="D139" i="6"/>
  <c r="E139" i="6"/>
  <c r="F139" i="6"/>
  <c r="G139" i="6"/>
  <c r="H139" i="6"/>
  <c r="I139" i="6"/>
  <c r="J139" i="6"/>
  <c r="C140" i="6"/>
  <c r="D140" i="6"/>
  <c r="E140" i="6"/>
  <c r="F140" i="6"/>
  <c r="G140" i="6"/>
  <c r="H140" i="6"/>
  <c r="I140" i="6"/>
  <c r="J140" i="6"/>
  <c r="C141" i="6"/>
  <c r="D141" i="6"/>
  <c r="E141" i="6"/>
  <c r="F141" i="6"/>
  <c r="G141" i="6"/>
  <c r="H141" i="6"/>
  <c r="I141" i="6"/>
  <c r="J141" i="6"/>
  <c r="C142" i="6"/>
  <c r="D142" i="6"/>
  <c r="E142" i="6"/>
  <c r="F142" i="6"/>
  <c r="G142" i="6"/>
  <c r="H142" i="6"/>
  <c r="I142" i="6"/>
  <c r="J142" i="6"/>
  <c r="C143" i="6"/>
  <c r="D143" i="6"/>
  <c r="E143" i="6"/>
  <c r="F143" i="6"/>
  <c r="G143" i="6"/>
  <c r="H143" i="6"/>
  <c r="I143" i="6"/>
  <c r="J143" i="6"/>
  <c r="C144" i="6"/>
  <c r="D144" i="6"/>
  <c r="E144" i="6"/>
  <c r="F144" i="6"/>
  <c r="G144" i="6"/>
  <c r="H144" i="6"/>
  <c r="I144" i="6"/>
  <c r="J144" i="6"/>
  <c r="C145" i="6"/>
  <c r="D145" i="6"/>
  <c r="E145" i="6"/>
  <c r="F145" i="6"/>
  <c r="G145" i="6"/>
  <c r="H145" i="6"/>
  <c r="I145" i="6"/>
  <c r="J145" i="6"/>
  <c r="C146" i="6"/>
  <c r="D146" i="6"/>
  <c r="E146" i="6"/>
  <c r="F146" i="6"/>
  <c r="G146" i="6"/>
  <c r="H146" i="6"/>
  <c r="I146" i="6"/>
  <c r="J146" i="6"/>
  <c r="C147" i="6"/>
  <c r="D147" i="6"/>
  <c r="E147" i="6"/>
  <c r="F147" i="6"/>
  <c r="G147" i="6"/>
  <c r="H147" i="6"/>
  <c r="I147" i="6"/>
  <c r="J147" i="6"/>
  <c r="C148" i="6"/>
  <c r="D148" i="6"/>
  <c r="E148" i="6"/>
  <c r="F148" i="6"/>
  <c r="G148" i="6"/>
  <c r="H148" i="6"/>
  <c r="I148" i="6"/>
  <c r="J148" i="6"/>
  <c r="C149" i="6"/>
  <c r="D149" i="6"/>
  <c r="E149" i="6"/>
  <c r="F149" i="6"/>
  <c r="G149" i="6"/>
  <c r="H149" i="6"/>
  <c r="I149" i="6"/>
  <c r="J149" i="6"/>
  <c r="C150" i="6"/>
  <c r="D150" i="6"/>
  <c r="E150" i="6"/>
  <c r="F150" i="6"/>
  <c r="G150" i="6"/>
  <c r="H150" i="6"/>
  <c r="I150" i="6"/>
  <c r="J150" i="6"/>
  <c r="C151" i="6"/>
  <c r="D151" i="6"/>
  <c r="E151" i="6"/>
  <c r="F151" i="6"/>
  <c r="G151" i="6"/>
  <c r="H151" i="6"/>
  <c r="I151" i="6"/>
  <c r="J151" i="6"/>
  <c r="C152" i="6"/>
  <c r="D152" i="6"/>
  <c r="E152" i="6"/>
  <c r="F152" i="6"/>
  <c r="G152" i="6"/>
  <c r="H152" i="6"/>
  <c r="I152" i="6"/>
  <c r="J152" i="6"/>
  <c r="C153" i="6"/>
  <c r="D153" i="6"/>
  <c r="E153" i="6"/>
  <c r="F153" i="6"/>
  <c r="G153" i="6"/>
  <c r="H153" i="6"/>
  <c r="I153" i="6"/>
  <c r="J153" i="6"/>
  <c r="C154" i="6"/>
  <c r="D154" i="6"/>
  <c r="E154" i="6"/>
  <c r="F154" i="6"/>
  <c r="G154" i="6"/>
  <c r="H154" i="6"/>
  <c r="I154" i="6"/>
  <c r="J154" i="6"/>
  <c r="C155" i="6"/>
  <c r="D155" i="6"/>
  <c r="E155" i="6"/>
  <c r="F155" i="6"/>
  <c r="G155" i="6"/>
  <c r="H155" i="6"/>
  <c r="I155" i="6"/>
  <c r="J155" i="6"/>
  <c r="C156" i="6"/>
  <c r="D156" i="6"/>
  <c r="E156" i="6"/>
  <c r="F156" i="6"/>
  <c r="G156" i="6"/>
  <c r="H156" i="6"/>
  <c r="I156" i="6"/>
  <c r="J156" i="6"/>
  <c r="C157" i="6"/>
  <c r="D157" i="6"/>
  <c r="E157" i="6"/>
  <c r="F157" i="6"/>
  <c r="G157" i="6"/>
  <c r="H157" i="6"/>
  <c r="I157" i="6"/>
  <c r="J157" i="6"/>
  <c r="C158" i="6"/>
  <c r="D158" i="6"/>
  <c r="E158" i="6"/>
  <c r="F158" i="6"/>
  <c r="G158" i="6"/>
  <c r="H158" i="6"/>
  <c r="I158" i="6"/>
  <c r="J158" i="6"/>
  <c r="C159" i="6"/>
  <c r="D159" i="6"/>
  <c r="E159" i="6"/>
  <c r="F159" i="6"/>
  <c r="G159" i="6"/>
  <c r="H159" i="6"/>
  <c r="I159" i="6"/>
  <c r="J159" i="6"/>
  <c r="C160" i="6"/>
  <c r="D160" i="6"/>
  <c r="E160" i="6"/>
  <c r="F160" i="6"/>
  <c r="G160" i="6"/>
  <c r="H160" i="6"/>
  <c r="I160" i="6"/>
  <c r="J160" i="6"/>
  <c r="C161" i="6"/>
  <c r="D161" i="6"/>
  <c r="E161" i="6"/>
  <c r="F161" i="6"/>
  <c r="G161" i="6"/>
  <c r="H161" i="6"/>
  <c r="I161" i="6"/>
  <c r="J161" i="6"/>
  <c r="C162" i="6"/>
  <c r="D162" i="6"/>
  <c r="E162" i="6"/>
  <c r="F162" i="6"/>
  <c r="G162" i="6"/>
  <c r="H162" i="6"/>
  <c r="I162" i="6"/>
  <c r="J162" i="6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  <c r="C85" i="5"/>
  <c r="D85" i="5"/>
  <c r="E85" i="5"/>
  <c r="F85" i="5"/>
  <c r="G85" i="5"/>
  <c r="H85" i="5"/>
  <c r="I85" i="5"/>
  <c r="J85" i="5"/>
  <c r="C86" i="5"/>
  <c r="D86" i="5"/>
  <c r="E86" i="5"/>
  <c r="F86" i="5"/>
  <c r="G86" i="5"/>
  <c r="H86" i="5"/>
  <c r="I86" i="5"/>
  <c r="J86" i="5"/>
  <c r="C87" i="5"/>
  <c r="D87" i="5"/>
  <c r="E87" i="5"/>
  <c r="F87" i="5"/>
  <c r="G87" i="5"/>
  <c r="H87" i="5"/>
  <c r="I87" i="5"/>
  <c r="J87" i="5"/>
  <c r="C88" i="5"/>
  <c r="D88" i="5"/>
  <c r="E88" i="5"/>
  <c r="F88" i="5"/>
  <c r="G88" i="5"/>
  <c r="H88" i="5"/>
  <c r="I88" i="5"/>
  <c r="J88" i="5"/>
  <c r="C89" i="5"/>
  <c r="D89" i="5"/>
  <c r="E89" i="5"/>
  <c r="F89" i="5"/>
  <c r="G89" i="5"/>
  <c r="H89" i="5"/>
  <c r="I89" i="5"/>
  <c r="J89" i="5"/>
  <c r="C90" i="5"/>
  <c r="D90" i="5"/>
  <c r="E90" i="5"/>
  <c r="F90" i="5"/>
  <c r="G90" i="5"/>
  <c r="H90" i="5"/>
  <c r="I90" i="5"/>
  <c r="J90" i="5"/>
  <c r="C91" i="5"/>
  <c r="D91" i="5"/>
  <c r="E91" i="5"/>
  <c r="F91" i="5"/>
  <c r="G91" i="5"/>
  <c r="H91" i="5"/>
  <c r="I91" i="5"/>
  <c r="J91" i="5"/>
  <c r="C92" i="5"/>
  <c r="D92" i="5"/>
  <c r="E92" i="5"/>
  <c r="F92" i="5"/>
  <c r="G92" i="5"/>
  <c r="H92" i="5"/>
  <c r="I92" i="5"/>
  <c r="J92" i="5"/>
  <c r="C93" i="5"/>
  <c r="D93" i="5"/>
  <c r="E93" i="5"/>
  <c r="F93" i="5"/>
  <c r="G93" i="5"/>
  <c r="H93" i="5"/>
  <c r="I93" i="5"/>
  <c r="J93" i="5"/>
  <c r="D64" i="5"/>
  <c r="E64" i="5"/>
  <c r="E94" i="5" s="1"/>
  <c r="F64" i="5"/>
  <c r="F94" i="5" s="1"/>
  <c r="G64" i="5"/>
  <c r="G94" i="5" s="1"/>
  <c r="H64" i="5"/>
  <c r="I64" i="5"/>
  <c r="I94" i="5" s="1"/>
  <c r="J64" i="5"/>
  <c r="J94" i="5" s="1"/>
  <c r="C64" i="5"/>
  <c r="C94" i="5" s="1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D46" i="5"/>
  <c r="E46" i="5"/>
  <c r="F46" i="5"/>
  <c r="G46" i="5"/>
  <c r="H46" i="5"/>
  <c r="I46" i="5"/>
  <c r="J46" i="5"/>
  <c r="C46" i="5"/>
  <c r="C130" i="4"/>
  <c r="D130" i="4"/>
  <c r="E130" i="4"/>
  <c r="F130" i="4"/>
  <c r="G130" i="4"/>
  <c r="H130" i="4"/>
  <c r="I130" i="4"/>
  <c r="J130" i="4"/>
  <c r="C131" i="4"/>
  <c r="D131" i="4"/>
  <c r="E131" i="4"/>
  <c r="F131" i="4"/>
  <c r="G131" i="4"/>
  <c r="H131" i="4"/>
  <c r="I131" i="4"/>
  <c r="J131" i="4"/>
  <c r="C132" i="4"/>
  <c r="D132" i="4"/>
  <c r="E132" i="4"/>
  <c r="F132" i="4"/>
  <c r="G132" i="4"/>
  <c r="H132" i="4"/>
  <c r="I132" i="4"/>
  <c r="J132" i="4"/>
  <c r="C133" i="4"/>
  <c r="D133" i="4"/>
  <c r="E133" i="4"/>
  <c r="F133" i="4"/>
  <c r="G133" i="4"/>
  <c r="H133" i="4"/>
  <c r="I133" i="4"/>
  <c r="J133" i="4"/>
  <c r="C134" i="4"/>
  <c r="D134" i="4"/>
  <c r="E134" i="4"/>
  <c r="F134" i="4"/>
  <c r="G134" i="4"/>
  <c r="H134" i="4"/>
  <c r="I134" i="4"/>
  <c r="J134" i="4"/>
  <c r="C135" i="4"/>
  <c r="D135" i="4"/>
  <c r="E135" i="4"/>
  <c r="F135" i="4"/>
  <c r="G135" i="4"/>
  <c r="H135" i="4"/>
  <c r="I135" i="4"/>
  <c r="J135" i="4"/>
  <c r="C136" i="4"/>
  <c r="D136" i="4"/>
  <c r="E136" i="4"/>
  <c r="F136" i="4"/>
  <c r="G136" i="4"/>
  <c r="H136" i="4"/>
  <c r="I136" i="4"/>
  <c r="J136" i="4"/>
  <c r="C137" i="4"/>
  <c r="D137" i="4"/>
  <c r="E137" i="4"/>
  <c r="F137" i="4"/>
  <c r="G137" i="4"/>
  <c r="H137" i="4"/>
  <c r="I137" i="4"/>
  <c r="J137" i="4"/>
  <c r="C138" i="4"/>
  <c r="D138" i="4"/>
  <c r="E138" i="4"/>
  <c r="F138" i="4"/>
  <c r="G138" i="4"/>
  <c r="H138" i="4"/>
  <c r="I138" i="4"/>
  <c r="J138" i="4"/>
  <c r="C139" i="4"/>
  <c r="D139" i="4"/>
  <c r="E139" i="4"/>
  <c r="F139" i="4"/>
  <c r="G139" i="4"/>
  <c r="H139" i="4"/>
  <c r="I139" i="4"/>
  <c r="J139" i="4"/>
  <c r="C140" i="4"/>
  <c r="D140" i="4"/>
  <c r="E140" i="4"/>
  <c r="F140" i="4"/>
  <c r="G140" i="4"/>
  <c r="H140" i="4"/>
  <c r="I140" i="4"/>
  <c r="J140" i="4"/>
  <c r="C141" i="4"/>
  <c r="D141" i="4"/>
  <c r="E141" i="4"/>
  <c r="F141" i="4"/>
  <c r="G141" i="4"/>
  <c r="H141" i="4"/>
  <c r="I141" i="4"/>
  <c r="J141" i="4"/>
  <c r="C142" i="4"/>
  <c r="D142" i="4"/>
  <c r="E142" i="4"/>
  <c r="F142" i="4"/>
  <c r="G142" i="4"/>
  <c r="H142" i="4"/>
  <c r="I142" i="4"/>
  <c r="J142" i="4"/>
  <c r="C143" i="4"/>
  <c r="D143" i="4"/>
  <c r="E143" i="4"/>
  <c r="F143" i="4"/>
  <c r="G143" i="4"/>
  <c r="H143" i="4"/>
  <c r="I143" i="4"/>
  <c r="J143" i="4"/>
  <c r="C144" i="4"/>
  <c r="D144" i="4"/>
  <c r="E144" i="4"/>
  <c r="F144" i="4"/>
  <c r="G144" i="4"/>
  <c r="H144" i="4"/>
  <c r="I144" i="4"/>
  <c r="J144" i="4"/>
  <c r="C145" i="4"/>
  <c r="D145" i="4"/>
  <c r="E145" i="4"/>
  <c r="F145" i="4"/>
  <c r="G145" i="4"/>
  <c r="H145" i="4"/>
  <c r="I145" i="4"/>
  <c r="J145" i="4"/>
  <c r="C146" i="4"/>
  <c r="D146" i="4"/>
  <c r="E146" i="4"/>
  <c r="F146" i="4"/>
  <c r="G146" i="4"/>
  <c r="H146" i="4"/>
  <c r="I146" i="4"/>
  <c r="J146" i="4"/>
  <c r="C147" i="4"/>
  <c r="D147" i="4"/>
  <c r="E147" i="4"/>
  <c r="F147" i="4"/>
  <c r="G147" i="4"/>
  <c r="H147" i="4"/>
  <c r="I147" i="4"/>
  <c r="J147" i="4"/>
  <c r="C148" i="4"/>
  <c r="D148" i="4"/>
  <c r="E148" i="4"/>
  <c r="F148" i="4"/>
  <c r="G148" i="4"/>
  <c r="H148" i="4"/>
  <c r="I148" i="4"/>
  <c r="J148" i="4"/>
  <c r="C149" i="4"/>
  <c r="D149" i="4"/>
  <c r="E149" i="4"/>
  <c r="F149" i="4"/>
  <c r="G149" i="4"/>
  <c r="H149" i="4"/>
  <c r="I149" i="4"/>
  <c r="J149" i="4"/>
  <c r="C150" i="4"/>
  <c r="D150" i="4"/>
  <c r="E150" i="4"/>
  <c r="F150" i="4"/>
  <c r="G150" i="4"/>
  <c r="H150" i="4"/>
  <c r="I150" i="4"/>
  <c r="J150" i="4"/>
  <c r="C151" i="4"/>
  <c r="D151" i="4"/>
  <c r="E151" i="4"/>
  <c r="F151" i="4"/>
  <c r="G151" i="4"/>
  <c r="H151" i="4"/>
  <c r="I151" i="4"/>
  <c r="J151" i="4"/>
  <c r="C152" i="4"/>
  <c r="D152" i="4"/>
  <c r="E152" i="4"/>
  <c r="F152" i="4"/>
  <c r="G152" i="4"/>
  <c r="H152" i="4"/>
  <c r="I152" i="4"/>
  <c r="J152" i="4"/>
  <c r="C153" i="4"/>
  <c r="D153" i="4"/>
  <c r="E153" i="4"/>
  <c r="F153" i="4"/>
  <c r="G153" i="4"/>
  <c r="H153" i="4"/>
  <c r="I153" i="4"/>
  <c r="J153" i="4"/>
  <c r="C154" i="4"/>
  <c r="D154" i="4"/>
  <c r="E154" i="4"/>
  <c r="F154" i="4"/>
  <c r="G154" i="4"/>
  <c r="H154" i="4"/>
  <c r="I154" i="4"/>
  <c r="J154" i="4"/>
  <c r="C155" i="4"/>
  <c r="D155" i="4"/>
  <c r="E155" i="4"/>
  <c r="F155" i="4"/>
  <c r="G155" i="4"/>
  <c r="H155" i="4"/>
  <c r="I155" i="4"/>
  <c r="J155" i="4"/>
  <c r="C156" i="4"/>
  <c r="D156" i="4"/>
  <c r="E156" i="4"/>
  <c r="F156" i="4"/>
  <c r="G156" i="4"/>
  <c r="H156" i="4"/>
  <c r="I156" i="4"/>
  <c r="J156" i="4"/>
  <c r="C157" i="4"/>
  <c r="D157" i="4"/>
  <c r="E157" i="4"/>
  <c r="F157" i="4"/>
  <c r="G157" i="4"/>
  <c r="H157" i="4"/>
  <c r="I157" i="4"/>
  <c r="J157" i="4"/>
  <c r="C158" i="4"/>
  <c r="D158" i="4"/>
  <c r="E158" i="4"/>
  <c r="F158" i="4"/>
  <c r="G158" i="4"/>
  <c r="H158" i="4"/>
  <c r="I158" i="4"/>
  <c r="J158" i="4"/>
  <c r="C159" i="4"/>
  <c r="D159" i="4"/>
  <c r="E159" i="4"/>
  <c r="F159" i="4"/>
  <c r="G159" i="4"/>
  <c r="H159" i="4"/>
  <c r="I159" i="4"/>
  <c r="J159" i="4"/>
  <c r="C160" i="4"/>
  <c r="D160" i="4"/>
  <c r="E160" i="4"/>
  <c r="F160" i="4"/>
  <c r="G160" i="4"/>
  <c r="H160" i="4"/>
  <c r="I160" i="4"/>
  <c r="J160" i="4"/>
  <c r="C161" i="4"/>
  <c r="D161" i="4"/>
  <c r="E161" i="4"/>
  <c r="F161" i="4"/>
  <c r="G161" i="4"/>
  <c r="H161" i="4"/>
  <c r="I161" i="4"/>
  <c r="J161" i="4"/>
  <c r="J129" i="4"/>
  <c r="J162" i="4" s="1"/>
  <c r="I129" i="4"/>
  <c r="I162" i="4" s="1"/>
  <c r="H129" i="4"/>
  <c r="G129" i="4"/>
  <c r="F129" i="4"/>
  <c r="F162" i="4" s="1"/>
  <c r="E129" i="4"/>
  <c r="E162" i="4" s="1"/>
  <c r="D129" i="4"/>
  <c r="C129" i="4"/>
  <c r="C96" i="4"/>
  <c r="D96" i="4"/>
  <c r="E96" i="4"/>
  <c r="F96" i="4"/>
  <c r="G96" i="4"/>
  <c r="H96" i="4"/>
  <c r="I96" i="4"/>
  <c r="J96" i="4"/>
  <c r="C97" i="4"/>
  <c r="D97" i="4"/>
  <c r="E97" i="4"/>
  <c r="F97" i="4"/>
  <c r="G97" i="4"/>
  <c r="H97" i="4"/>
  <c r="I97" i="4"/>
  <c r="J97" i="4"/>
  <c r="C98" i="4"/>
  <c r="D98" i="4"/>
  <c r="E98" i="4"/>
  <c r="F98" i="4"/>
  <c r="G98" i="4"/>
  <c r="H98" i="4"/>
  <c r="I98" i="4"/>
  <c r="J98" i="4"/>
  <c r="C99" i="4"/>
  <c r="D99" i="4"/>
  <c r="E99" i="4"/>
  <c r="F99" i="4"/>
  <c r="G99" i="4"/>
  <c r="H99" i="4"/>
  <c r="I99" i="4"/>
  <c r="J99" i="4"/>
  <c r="C100" i="4"/>
  <c r="D100" i="4"/>
  <c r="E100" i="4"/>
  <c r="F100" i="4"/>
  <c r="G100" i="4"/>
  <c r="H100" i="4"/>
  <c r="I100" i="4"/>
  <c r="J100" i="4"/>
  <c r="C101" i="4"/>
  <c r="D101" i="4"/>
  <c r="E101" i="4"/>
  <c r="F101" i="4"/>
  <c r="G101" i="4"/>
  <c r="H101" i="4"/>
  <c r="I101" i="4"/>
  <c r="J101" i="4"/>
  <c r="C102" i="4"/>
  <c r="D102" i="4"/>
  <c r="E102" i="4"/>
  <c r="F102" i="4"/>
  <c r="G102" i="4"/>
  <c r="H102" i="4"/>
  <c r="I102" i="4"/>
  <c r="J102" i="4"/>
  <c r="C103" i="4"/>
  <c r="D103" i="4"/>
  <c r="E103" i="4"/>
  <c r="F103" i="4"/>
  <c r="G103" i="4"/>
  <c r="H103" i="4"/>
  <c r="I103" i="4"/>
  <c r="J103" i="4"/>
  <c r="C104" i="4"/>
  <c r="D104" i="4"/>
  <c r="E104" i="4"/>
  <c r="F104" i="4"/>
  <c r="G104" i="4"/>
  <c r="H104" i="4"/>
  <c r="I104" i="4"/>
  <c r="J104" i="4"/>
  <c r="C105" i="4"/>
  <c r="D105" i="4"/>
  <c r="E105" i="4"/>
  <c r="F105" i="4"/>
  <c r="G105" i="4"/>
  <c r="H105" i="4"/>
  <c r="I105" i="4"/>
  <c r="J105" i="4"/>
  <c r="C106" i="4"/>
  <c r="D106" i="4"/>
  <c r="E106" i="4"/>
  <c r="F106" i="4"/>
  <c r="G106" i="4"/>
  <c r="H106" i="4"/>
  <c r="I106" i="4"/>
  <c r="J106" i="4"/>
  <c r="C107" i="4"/>
  <c r="D107" i="4"/>
  <c r="E107" i="4"/>
  <c r="F107" i="4"/>
  <c r="G107" i="4"/>
  <c r="H107" i="4"/>
  <c r="I107" i="4"/>
  <c r="J107" i="4"/>
  <c r="C108" i="4"/>
  <c r="D108" i="4"/>
  <c r="E108" i="4"/>
  <c r="F108" i="4"/>
  <c r="G108" i="4"/>
  <c r="H108" i="4"/>
  <c r="I108" i="4"/>
  <c r="J108" i="4"/>
  <c r="C109" i="4"/>
  <c r="D109" i="4"/>
  <c r="E109" i="4"/>
  <c r="F109" i="4"/>
  <c r="G109" i="4"/>
  <c r="H109" i="4"/>
  <c r="I109" i="4"/>
  <c r="J109" i="4"/>
  <c r="C110" i="4"/>
  <c r="D110" i="4"/>
  <c r="E110" i="4"/>
  <c r="F110" i="4"/>
  <c r="G110" i="4"/>
  <c r="H110" i="4"/>
  <c r="I110" i="4"/>
  <c r="J110" i="4"/>
  <c r="C111" i="4"/>
  <c r="D111" i="4"/>
  <c r="E111" i="4"/>
  <c r="F111" i="4"/>
  <c r="G111" i="4"/>
  <c r="H111" i="4"/>
  <c r="I111" i="4"/>
  <c r="J111" i="4"/>
  <c r="C112" i="4"/>
  <c r="D112" i="4"/>
  <c r="E112" i="4"/>
  <c r="F112" i="4"/>
  <c r="G112" i="4"/>
  <c r="H112" i="4"/>
  <c r="I112" i="4"/>
  <c r="J112" i="4"/>
  <c r="C113" i="4"/>
  <c r="D113" i="4"/>
  <c r="E113" i="4"/>
  <c r="F113" i="4"/>
  <c r="G113" i="4"/>
  <c r="H113" i="4"/>
  <c r="I113" i="4"/>
  <c r="J113" i="4"/>
  <c r="C114" i="4"/>
  <c r="D114" i="4"/>
  <c r="E114" i="4"/>
  <c r="F114" i="4"/>
  <c r="G114" i="4"/>
  <c r="H114" i="4"/>
  <c r="I114" i="4"/>
  <c r="J114" i="4"/>
  <c r="C115" i="4"/>
  <c r="D115" i="4"/>
  <c r="E115" i="4"/>
  <c r="F115" i="4"/>
  <c r="G115" i="4"/>
  <c r="H115" i="4"/>
  <c r="I115" i="4"/>
  <c r="J115" i="4"/>
  <c r="C116" i="4"/>
  <c r="D116" i="4"/>
  <c r="E116" i="4"/>
  <c r="F116" i="4"/>
  <c r="G116" i="4"/>
  <c r="H116" i="4"/>
  <c r="I116" i="4"/>
  <c r="J116" i="4"/>
  <c r="C117" i="4"/>
  <c r="D117" i="4"/>
  <c r="E117" i="4"/>
  <c r="F117" i="4"/>
  <c r="G117" i="4"/>
  <c r="H117" i="4"/>
  <c r="I117" i="4"/>
  <c r="J117" i="4"/>
  <c r="C120" i="4"/>
  <c r="D120" i="4"/>
  <c r="E120" i="4"/>
  <c r="F120" i="4"/>
  <c r="G120" i="4"/>
  <c r="H120" i="4"/>
  <c r="I120" i="4"/>
  <c r="J120" i="4"/>
  <c r="C121" i="4"/>
  <c r="D121" i="4"/>
  <c r="E121" i="4"/>
  <c r="F121" i="4"/>
  <c r="G121" i="4"/>
  <c r="H121" i="4"/>
  <c r="I121" i="4"/>
  <c r="J121" i="4"/>
  <c r="C122" i="4"/>
  <c r="D122" i="4"/>
  <c r="E122" i="4"/>
  <c r="F122" i="4"/>
  <c r="G122" i="4"/>
  <c r="H122" i="4"/>
  <c r="I122" i="4"/>
  <c r="J122" i="4"/>
  <c r="C123" i="4"/>
  <c r="D123" i="4"/>
  <c r="E123" i="4"/>
  <c r="F123" i="4"/>
  <c r="G123" i="4"/>
  <c r="H123" i="4"/>
  <c r="I123" i="4"/>
  <c r="J123" i="4"/>
  <c r="C124" i="4"/>
  <c r="D124" i="4"/>
  <c r="E124" i="4"/>
  <c r="F124" i="4"/>
  <c r="G124" i="4"/>
  <c r="H124" i="4"/>
  <c r="I124" i="4"/>
  <c r="J124" i="4"/>
  <c r="C125" i="4"/>
  <c r="D125" i="4"/>
  <c r="E125" i="4"/>
  <c r="F125" i="4"/>
  <c r="G125" i="4"/>
  <c r="H125" i="4"/>
  <c r="I125" i="4"/>
  <c r="J125" i="4"/>
  <c r="C126" i="4"/>
  <c r="D126" i="4"/>
  <c r="E126" i="4"/>
  <c r="F126" i="4"/>
  <c r="G126" i="4"/>
  <c r="H126" i="4"/>
  <c r="I126" i="4"/>
  <c r="J126" i="4"/>
  <c r="C127" i="4"/>
  <c r="D127" i="4"/>
  <c r="E127" i="4"/>
  <c r="F127" i="4"/>
  <c r="G127" i="4"/>
  <c r="H127" i="4"/>
  <c r="I127" i="4"/>
  <c r="J127" i="4"/>
  <c r="C128" i="4"/>
  <c r="D128" i="4"/>
  <c r="E128" i="4"/>
  <c r="F128" i="4"/>
  <c r="G128" i="4"/>
  <c r="H128" i="4"/>
  <c r="I128" i="4"/>
  <c r="J128" i="4"/>
  <c r="C59" i="3"/>
  <c r="D59" i="3"/>
  <c r="E59" i="3"/>
  <c r="F59" i="3"/>
  <c r="G59" i="3"/>
  <c r="H59" i="3"/>
  <c r="I59" i="3"/>
  <c r="J59" i="3"/>
  <c r="C60" i="3"/>
  <c r="D60" i="3"/>
  <c r="E60" i="3"/>
  <c r="F60" i="3"/>
  <c r="G60" i="3"/>
  <c r="H60" i="3"/>
  <c r="I60" i="3"/>
  <c r="J60" i="3"/>
  <c r="C61" i="3"/>
  <c r="D61" i="3"/>
  <c r="E61" i="3"/>
  <c r="F61" i="3"/>
  <c r="G61" i="3"/>
  <c r="H61" i="3"/>
  <c r="I61" i="3"/>
  <c r="J61" i="3"/>
  <c r="C62" i="3"/>
  <c r="D62" i="3"/>
  <c r="E62" i="3"/>
  <c r="F62" i="3"/>
  <c r="G62" i="3"/>
  <c r="H62" i="3"/>
  <c r="I62" i="3"/>
  <c r="J62" i="3"/>
  <c r="C63" i="3"/>
  <c r="D63" i="3"/>
  <c r="E63" i="3"/>
  <c r="F63" i="3"/>
  <c r="G63" i="3"/>
  <c r="H63" i="3"/>
  <c r="I63" i="3"/>
  <c r="J63" i="3"/>
  <c r="C64" i="3"/>
  <c r="D64" i="3"/>
  <c r="E64" i="3"/>
  <c r="F64" i="3"/>
  <c r="G64" i="3"/>
  <c r="H64" i="3"/>
  <c r="I64" i="3"/>
  <c r="J64" i="3"/>
  <c r="C65" i="3"/>
  <c r="D65" i="3"/>
  <c r="E65" i="3"/>
  <c r="F65" i="3"/>
  <c r="G65" i="3"/>
  <c r="H65" i="3"/>
  <c r="I65" i="3"/>
  <c r="J65" i="3"/>
  <c r="C66" i="3"/>
  <c r="D66" i="3"/>
  <c r="E66" i="3"/>
  <c r="F66" i="3"/>
  <c r="G66" i="3"/>
  <c r="H66" i="3"/>
  <c r="I66" i="3"/>
  <c r="J66" i="3"/>
  <c r="C67" i="3"/>
  <c r="D67" i="3"/>
  <c r="E67" i="3"/>
  <c r="F67" i="3"/>
  <c r="G67" i="3"/>
  <c r="H67" i="3"/>
  <c r="I67" i="3"/>
  <c r="J67" i="3"/>
  <c r="C68" i="3"/>
  <c r="D68" i="3"/>
  <c r="E68" i="3"/>
  <c r="F68" i="3"/>
  <c r="G68" i="3"/>
  <c r="H68" i="3"/>
  <c r="I68" i="3"/>
  <c r="J68" i="3"/>
  <c r="C69" i="3"/>
  <c r="D69" i="3"/>
  <c r="E69" i="3"/>
  <c r="F69" i="3"/>
  <c r="G69" i="3"/>
  <c r="H69" i="3"/>
  <c r="I69" i="3"/>
  <c r="J69" i="3"/>
  <c r="C70" i="3"/>
  <c r="D70" i="3"/>
  <c r="E70" i="3"/>
  <c r="F70" i="3"/>
  <c r="G70" i="3"/>
  <c r="H70" i="3"/>
  <c r="I70" i="3"/>
  <c r="J70" i="3"/>
  <c r="C71" i="3"/>
  <c r="D71" i="3"/>
  <c r="E71" i="3"/>
  <c r="F71" i="3"/>
  <c r="G71" i="3"/>
  <c r="H71" i="3"/>
  <c r="I71" i="3"/>
  <c r="J71" i="3"/>
  <c r="C72" i="3"/>
  <c r="D72" i="3"/>
  <c r="E72" i="3"/>
  <c r="F72" i="3"/>
  <c r="G72" i="3"/>
  <c r="H72" i="3"/>
  <c r="I72" i="3"/>
  <c r="J72" i="3"/>
  <c r="C73" i="3"/>
  <c r="D73" i="3"/>
  <c r="E73" i="3"/>
  <c r="F73" i="3"/>
  <c r="G73" i="3"/>
  <c r="H73" i="3"/>
  <c r="I73" i="3"/>
  <c r="J73" i="3"/>
  <c r="C74" i="3"/>
  <c r="D74" i="3"/>
  <c r="E74" i="3"/>
  <c r="F74" i="3"/>
  <c r="G74" i="3"/>
  <c r="H74" i="3"/>
  <c r="I74" i="3"/>
  <c r="J74" i="3"/>
  <c r="C75" i="3"/>
  <c r="D75" i="3"/>
  <c r="E75" i="3"/>
  <c r="F75" i="3"/>
  <c r="G75" i="3"/>
  <c r="H75" i="3"/>
  <c r="I75" i="3"/>
  <c r="J75" i="3"/>
  <c r="C76" i="3"/>
  <c r="D76" i="3"/>
  <c r="E76" i="3"/>
  <c r="F76" i="3"/>
  <c r="G76" i="3"/>
  <c r="H76" i="3"/>
  <c r="I76" i="3"/>
  <c r="J76" i="3"/>
  <c r="C77" i="3"/>
  <c r="D77" i="3"/>
  <c r="E77" i="3"/>
  <c r="F77" i="3"/>
  <c r="G77" i="3"/>
  <c r="H77" i="3"/>
  <c r="I77" i="3"/>
  <c r="J77" i="3"/>
  <c r="C78" i="3"/>
  <c r="D78" i="3"/>
  <c r="E78" i="3"/>
  <c r="F78" i="3"/>
  <c r="G78" i="3"/>
  <c r="H78" i="3"/>
  <c r="I78" i="3"/>
  <c r="J78" i="3"/>
  <c r="C79" i="3"/>
  <c r="D79" i="3"/>
  <c r="E79" i="3"/>
  <c r="F79" i="3"/>
  <c r="G79" i="3"/>
  <c r="H79" i="3"/>
  <c r="I79" i="3"/>
  <c r="J79" i="3"/>
  <c r="C80" i="3"/>
  <c r="D80" i="3"/>
  <c r="E80" i="3"/>
  <c r="F80" i="3"/>
  <c r="G80" i="3"/>
  <c r="H80" i="3"/>
  <c r="I80" i="3"/>
  <c r="J80" i="3"/>
  <c r="D58" i="3"/>
  <c r="D81" i="3" s="1"/>
  <c r="E58" i="3"/>
  <c r="E81" i="3" s="1"/>
  <c r="F58" i="3"/>
  <c r="F81" i="3" s="1"/>
  <c r="G58" i="3"/>
  <c r="G81" i="3" s="1"/>
  <c r="H58" i="3"/>
  <c r="H81" i="3" s="1"/>
  <c r="I58" i="3"/>
  <c r="I81" i="3" s="1"/>
  <c r="J58" i="3"/>
  <c r="J81" i="3" s="1"/>
  <c r="C58" i="3"/>
  <c r="C81" i="3" s="1"/>
  <c r="C42" i="3"/>
  <c r="D42" i="3"/>
  <c r="E42" i="3"/>
  <c r="F42" i="3"/>
  <c r="G42" i="3"/>
  <c r="H42" i="3"/>
  <c r="I42" i="3"/>
  <c r="J42" i="3"/>
  <c r="C43" i="3"/>
  <c r="D43" i="3"/>
  <c r="E43" i="3"/>
  <c r="F43" i="3"/>
  <c r="G43" i="3"/>
  <c r="H43" i="3"/>
  <c r="I43" i="3"/>
  <c r="J43" i="3"/>
  <c r="C44" i="3"/>
  <c r="D44" i="3"/>
  <c r="E44" i="3"/>
  <c r="F44" i="3"/>
  <c r="G44" i="3"/>
  <c r="H44" i="3"/>
  <c r="I44" i="3"/>
  <c r="J44" i="3"/>
  <c r="C45" i="3"/>
  <c r="D45" i="3"/>
  <c r="E45" i="3"/>
  <c r="F45" i="3"/>
  <c r="G45" i="3"/>
  <c r="H45" i="3"/>
  <c r="I45" i="3"/>
  <c r="J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C49" i="3"/>
  <c r="D49" i="3"/>
  <c r="E49" i="3"/>
  <c r="F49" i="3"/>
  <c r="G49" i="3"/>
  <c r="H49" i="3"/>
  <c r="I49" i="3"/>
  <c r="J49" i="3"/>
  <c r="C50" i="3"/>
  <c r="D50" i="3"/>
  <c r="E50" i="3"/>
  <c r="F50" i="3"/>
  <c r="G50" i="3"/>
  <c r="H50" i="3"/>
  <c r="I50" i="3"/>
  <c r="J50" i="3"/>
  <c r="C51" i="3"/>
  <c r="D51" i="3"/>
  <c r="E51" i="3"/>
  <c r="F51" i="3"/>
  <c r="G51" i="3"/>
  <c r="H51" i="3"/>
  <c r="I51" i="3"/>
  <c r="J51" i="3"/>
  <c r="C52" i="3"/>
  <c r="D52" i="3"/>
  <c r="E52" i="3"/>
  <c r="F52" i="3"/>
  <c r="G52" i="3"/>
  <c r="H52" i="3"/>
  <c r="I52" i="3"/>
  <c r="J52" i="3"/>
  <c r="C53" i="3"/>
  <c r="D53" i="3"/>
  <c r="E53" i="3"/>
  <c r="F53" i="3"/>
  <c r="G53" i="3"/>
  <c r="H53" i="3"/>
  <c r="I53" i="3"/>
  <c r="J53" i="3"/>
  <c r="C54" i="3"/>
  <c r="D54" i="3"/>
  <c r="E54" i="3"/>
  <c r="F54" i="3"/>
  <c r="G54" i="3"/>
  <c r="H54" i="3"/>
  <c r="I54" i="3"/>
  <c r="J54" i="3"/>
  <c r="C55" i="3"/>
  <c r="D55" i="3"/>
  <c r="E55" i="3"/>
  <c r="F55" i="3"/>
  <c r="G55" i="3"/>
  <c r="H55" i="3"/>
  <c r="I55" i="3"/>
  <c r="J55" i="3"/>
  <c r="C56" i="3"/>
  <c r="D56" i="3"/>
  <c r="E56" i="3"/>
  <c r="F56" i="3"/>
  <c r="G56" i="3"/>
  <c r="H56" i="3"/>
  <c r="I56" i="3"/>
  <c r="J56" i="3"/>
  <c r="C57" i="3"/>
  <c r="D57" i="3"/>
  <c r="E57" i="3"/>
  <c r="F57" i="3"/>
  <c r="G57" i="3"/>
  <c r="H57" i="3"/>
  <c r="I57" i="3"/>
  <c r="J57" i="3"/>
  <c r="D41" i="3"/>
  <c r="E41" i="3"/>
  <c r="F41" i="3"/>
  <c r="G41" i="3"/>
  <c r="H41" i="3"/>
  <c r="I41" i="3"/>
  <c r="J41" i="3"/>
  <c r="C41" i="3"/>
  <c r="J10" i="2"/>
  <c r="I10" i="2"/>
  <c r="H10" i="2"/>
  <c r="G10" i="2"/>
  <c r="F10" i="2"/>
  <c r="E10" i="2"/>
  <c r="D10" i="2"/>
  <c r="C10" i="2"/>
  <c r="I11" i="2"/>
  <c r="H11" i="2"/>
  <c r="G11" i="2"/>
  <c r="F11" i="2"/>
  <c r="D11" i="2"/>
  <c r="C11" i="2"/>
  <c r="J7" i="2"/>
  <c r="I7" i="2"/>
  <c r="H7" i="2"/>
  <c r="G7" i="2"/>
  <c r="F7" i="2"/>
  <c r="E7" i="2"/>
  <c r="D7" i="2"/>
  <c r="C7" i="2"/>
  <c r="J5" i="2"/>
  <c r="I5" i="2"/>
  <c r="H5" i="2"/>
  <c r="G5" i="2"/>
  <c r="F5" i="2"/>
  <c r="E5" i="2"/>
  <c r="D5" i="2"/>
  <c r="C5" i="2"/>
  <c r="D104" i="1"/>
  <c r="E104" i="1"/>
  <c r="F104" i="1"/>
  <c r="G104" i="1"/>
  <c r="H104" i="1"/>
  <c r="I104" i="1"/>
  <c r="J104" i="1"/>
  <c r="D105" i="1"/>
  <c r="E105" i="1"/>
  <c r="F105" i="1"/>
  <c r="G105" i="1"/>
  <c r="H105" i="1"/>
  <c r="I105" i="1"/>
  <c r="J105" i="1"/>
  <c r="D106" i="1"/>
  <c r="E106" i="1"/>
  <c r="F106" i="1"/>
  <c r="G106" i="1"/>
  <c r="H106" i="1"/>
  <c r="I106" i="1"/>
  <c r="J106" i="1"/>
  <c r="D107" i="1"/>
  <c r="E107" i="1"/>
  <c r="F107" i="1"/>
  <c r="G107" i="1"/>
  <c r="H107" i="1"/>
  <c r="I107" i="1"/>
  <c r="J107" i="1"/>
  <c r="D108" i="1"/>
  <c r="E108" i="1"/>
  <c r="F108" i="1"/>
  <c r="G108" i="1"/>
  <c r="H108" i="1"/>
  <c r="I108" i="1"/>
  <c r="J108" i="1"/>
  <c r="D109" i="1"/>
  <c r="E109" i="1"/>
  <c r="F109" i="1"/>
  <c r="G109" i="1"/>
  <c r="H109" i="1"/>
  <c r="I109" i="1"/>
  <c r="J109" i="1"/>
  <c r="D110" i="1"/>
  <c r="E110" i="1"/>
  <c r="F110" i="1"/>
  <c r="G110" i="1"/>
  <c r="H110" i="1"/>
  <c r="I110" i="1"/>
  <c r="J110" i="1"/>
  <c r="D111" i="1"/>
  <c r="E111" i="1"/>
  <c r="F111" i="1"/>
  <c r="G111" i="1"/>
  <c r="H111" i="1"/>
  <c r="I111" i="1"/>
  <c r="J111" i="1"/>
  <c r="D112" i="1"/>
  <c r="E112" i="1"/>
  <c r="F112" i="1"/>
  <c r="G112" i="1"/>
  <c r="H112" i="1"/>
  <c r="I112" i="1"/>
  <c r="J112" i="1"/>
  <c r="D113" i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119" i="1"/>
  <c r="E119" i="1"/>
  <c r="F119" i="1"/>
  <c r="G119" i="1"/>
  <c r="H119" i="1"/>
  <c r="I119" i="1"/>
  <c r="J119" i="1"/>
  <c r="D120" i="1"/>
  <c r="E120" i="1"/>
  <c r="F120" i="1"/>
  <c r="G120" i="1"/>
  <c r="H120" i="1"/>
  <c r="I120" i="1"/>
  <c r="J120" i="1"/>
  <c r="D121" i="1"/>
  <c r="E121" i="1"/>
  <c r="F121" i="1"/>
  <c r="G121" i="1"/>
  <c r="H121" i="1"/>
  <c r="I121" i="1"/>
  <c r="J121" i="1"/>
  <c r="D122" i="1"/>
  <c r="E122" i="1"/>
  <c r="F122" i="1"/>
  <c r="G122" i="1"/>
  <c r="H122" i="1"/>
  <c r="I122" i="1"/>
  <c r="J122" i="1"/>
  <c r="D123" i="1"/>
  <c r="E123" i="1"/>
  <c r="F123" i="1"/>
  <c r="G123" i="1"/>
  <c r="H123" i="1"/>
  <c r="I123" i="1"/>
  <c r="J123" i="1"/>
  <c r="D124" i="1"/>
  <c r="E124" i="1"/>
  <c r="F124" i="1"/>
  <c r="G124" i="1"/>
  <c r="H124" i="1"/>
  <c r="I124" i="1"/>
  <c r="J124" i="1"/>
  <c r="D125" i="1"/>
  <c r="E125" i="1"/>
  <c r="F125" i="1"/>
  <c r="G125" i="1"/>
  <c r="H125" i="1"/>
  <c r="I125" i="1"/>
  <c r="J125" i="1"/>
  <c r="D126" i="1"/>
  <c r="E126" i="1"/>
  <c r="F126" i="1"/>
  <c r="G126" i="1"/>
  <c r="H126" i="1"/>
  <c r="I126" i="1"/>
  <c r="J126" i="1"/>
  <c r="D127" i="1"/>
  <c r="E127" i="1"/>
  <c r="F127" i="1"/>
  <c r="G127" i="1"/>
  <c r="H127" i="1"/>
  <c r="I127" i="1"/>
  <c r="J127" i="1"/>
  <c r="D128" i="1"/>
  <c r="E128" i="1"/>
  <c r="F128" i="1"/>
  <c r="G128" i="1"/>
  <c r="H128" i="1"/>
  <c r="I128" i="1"/>
  <c r="J128" i="1"/>
  <c r="D129" i="1"/>
  <c r="E129" i="1"/>
  <c r="F129" i="1"/>
  <c r="G129" i="1"/>
  <c r="H129" i="1"/>
  <c r="I129" i="1"/>
  <c r="J129" i="1"/>
  <c r="D130" i="1"/>
  <c r="E130" i="1"/>
  <c r="F130" i="1"/>
  <c r="G130" i="1"/>
  <c r="H130" i="1"/>
  <c r="I130" i="1"/>
  <c r="J130" i="1"/>
  <c r="D131" i="1"/>
  <c r="E131" i="1"/>
  <c r="F131" i="1"/>
  <c r="G131" i="1"/>
  <c r="H131" i="1"/>
  <c r="I131" i="1"/>
  <c r="J131" i="1"/>
  <c r="D132" i="1"/>
  <c r="E132" i="1"/>
  <c r="F132" i="1"/>
  <c r="G132" i="1"/>
  <c r="H132" i="1"/>
  <c r="I132" i="1"/>
  <c r="J132" i="1"/>
  <c r="D133" i="1"/>
  <c r="E133" i="1"/>
  <c r="F133" i="1"/>
  <c r="G133" i="1"/>
  <c r="H133" i="1"/>
  <c r="I133" i="1"/>
  <c r="J133" i="1"/>
  <c r="D134" i="1"/>
  <c r="E134" i="1"/>
  <c r="F134" i="1"/>
  <c r="G134" i="1"/>
  <c r="H134" i="1"/>
  <c r="I134" i="1"/>
  <c r="J134" i="1"/>
  <c r="D135" i="1"/>
  <c r="E135" i="1"/>
  <c r="F135" i="1"/>
  <c r="G135" i="1"/>
  <c r="H135" i="1"/>
  <c r="I135" i="1"/>
  <c r="J135" i="1"/>
  <c r="D136" i="1"/>
  <c r="E136" i="1"/>
  <c r="F136" i="1"/>
  <c r="G136" i="1"/>
  <c r="H136" i="1"/>
  <c r="I136" i="1"/>
  <c r="J136" i="1"/>
  <c r="D137" i="1"/>
  <c r="E137" i="1"/>
  <c r="F137" i="1"/>
  <c r="G137" i="1"/>
  <c r="H137" i="1"/>
  <c r="I137" i="1"/>
  <c r="J137" i="1"/>
  <c r="D138" i="1"/>
  <c r="E138" i="1"/>
  <c r="F138" i="1"/>
  <c r="G138" i="1"/>
  <c r="H138" i="1"/>
  <c r="I138" i="1"/>
  <c r="J138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0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E205" i="15" l="1"/>
  <c r="I205" i="15"/>
  <c r="G205" i="15"/>
  <c r="D205" i="15"/>
  <c r="H205" i="15"/>
  <c r="F205" i="15"/>
  <c r="J205" i="15"/>
  <c r="D182" i="14"/>
  <c r="E182" i="14"/>
  <c r="I182" i="14"/>
  <c r="H182" i="14"/>
  <c r="F182" i="14"/>
  <c r="J182" i="14"/>
  <c r="I171" i="13"/>
  <c r="C171" i="13"/>
  <c r="G171" i="13"/>
  <c r="F135" i="11"/>
  <c r="G135" i="11"/>
  <c r="I135" i="11"/>
  <c r="E135" i="11"/>
  <c r="H145" i="10"/>
  <c r="D145" i="10"/>
  <c r="J145" i="10"/>
  <c r="F145" i="10"/>
  <c r="H144" i="8"/>
  <c r="D144" i="8"/>
  <c r="F144" i="8"/>
  <c r="H127" i="7"/>
  <c r="D127" i="7"/>
  <c r="C200" i="6"/>
  <c r="G200" i="6"/>
  <c r="J200" i="6"/>
  <c r="F200" i="6"/>
  <c r="H200" i="6"/>
  <c r="D200" i="6"/>
  <c r="H94" i="5"/>
  <c r="D94" i="5"/>
  <c r="C162" i="4"/>
  <c r="D162" i="4"/>
  <c r="H162" i="4"/>
  <c r="G162" i="4"/>
  <c r="E11" i="2"/>
  <c r="J11" i="2"/>
  <c r="I139" i="1"/>
  <c r="H139" i="1"/>
  <c r="D139" i="1"/>
  <c r="C139" i="1"/>
  <c r="G139" i="1"/>
  <c r="E139" i="1"/>
  <c r="J139" i="1"/>
  <c r="F139" i="1"/>
</calcChain>
</file>

<file path=xl/sharedStrings.xml><?xml version="1.0" encoding="utf-8"?>
<sst xmlns="http://schemas.openxmlformats.org/spreadsheetml/2006/main" count="3794" uniqueCount="177">
  <si>
    <t>Alcohol</t>
  </si>
  <si>
    <t>Bidfood</t>
  </si>
  <si>
    <t>Carlsberg</t>
  </si>
  <si>
    <t>Coors</t>
  </si>
  <si>
    <t>MCW</t>
  </si>
  <si>
    <t>Alcohol 2016</t>
  </si>
  <si>
    <t>Cashless EPOS</t>
  </si>
  <si>
    <t>MCR</t>
  </si>
  <si>
    <t>Catering Light &amp; Heavy Equipment</t>
  </si>
  <si>
    <t>Bunzl Lockhart</t>
  </si>
  <si>
    <t>Nisbets</t>
  </si>
  <si>
    <t>Confectionery</t>
  </si>
  <si>
    <t>Bewleys</t>
  </si>
  <si>
    <t>Fulfil</t>
  </si>
  <si>
    <t>Confectionery 2016</t>
  </si>
  <si>
    <t>Handmade Speciality</t>
  </si>
  <si>
    <t>DipChem</t>
  </si>
  <si>
    <t>Bunzl</t>
  </si>
  <si>
    <t>DipChem 2016</t>
  </si>
  <si>
    <t>All Purpose</t>
  </si>
  <si>
    <t>Fish &amp; Seafood</t>
  </si>
  <si>
    <t>Direct Seafood</t>
  </si>
  <si>
    <t>M &amp; J Seafood</t>
  </si>
  <si>
    <t>Frozen</t>
  </si>
  <si>
    <t>Woodward</t>
  </si>
  <si>
    <t>Frozen 2015</t>
  </si>
  <si>
    <t>Fruit &amp; Veg. 2014</t>
  </si>
  <si>
    <t>Ferryfast</t>
  </si>
  <si>
    <t>Grocery 2012</t>
  </si>
  <si>
    <t>Grocery 2016</t>
  </si>
  <si>
    <t>Hot Beverage</t>
  </si>
  <si>
    <t>Matthew Algie</t>
  </si>
  <si>
    <t>Nairobi</t>
  </si>
  <si>
    <t>Starbucks</t>
  </si>
  <si>
    <t>Hot Beverage 2016</t>
  </si>
  <si>
    <t>ICC</t>
  </si>
  <si>
    <t>Chicken Joes</t>
  </si>
  <si>
    <t>Innovative Food</t>
  </si>
  <si>
    <t>Dr. Oetker</t>
  </si>
  <si>
    <t>Light Equip.</t>
  </si>
  <si>
    <t>Bidfood Light Equip</t>
  </si>
  <si>
    <t>Meat &amp; Poultry (2014)</t>
  </si>
  <si>
    <t>Meat &amp; Poultry (2018)</t>
  </si>
  <si>
    <t>Sandwiches</t>
  </si>
  <si>
    <t>Tiffin</t>
  </si>
  <si>
    <t>Sandwiches 2014</t>
  </si>
  <si>
    <t>Adelie</t>
  </si>
  <si>
    <t>Soft Drinks</t>
  </si>
  <si>
    <t>Britvic</t>
  </si>
  <si>
    <t>CCE</t>
  </si>
  <si>
    <t>Lucozade Ribena Suntory (GSK)</t>
  </si>
  <si>
    <t>Soft Drinks 2014</t>
  </si>
  <si>
    <t>Vending</t>
  </si>
  <si>
    <t>Pelican Rouge</t>
  </si>
  <si>
    <t>Vending 2016</t>
  </si>
  <si>
    <t>Water</t>
  </si>
  <si>
    <t>Maestro</t>
  </si>
  <si>
    <t>Bako NW</t>
  </si>
  <si>
    <t>P Dennis</t>
  </si>
  <si>
    <t>Creed</t>
  </si>
  <si>
    <t>Country Choice</t>
  </si>
  <si>
    <t>Ginsters</t>
  </si>
  <si>
    <t>Sandwich King</t>
  </si>
  <si>
    <t>Boxlogix</t>
  </si>
  <si>
    <t>Adande</t>
  </si>
  <si>
    <t>Sugro</t>
  </si>
  <si>
    <t>Magenta</t>
  </si>
  <si>
    <t>Serchem</t>
  </si>
  <si>
    <t>Tri-Star</t>
  </si>
  <si>
    <t>Delice de France Aryzta</t>
  </si>
  <si>
    <t>Fruit &amp; Veg.</t>
  </si>
  <si>
    <t>Freshview Foods</t>
  </si>
  <si>
    <t>Nuttall</t>
  </si>
  <si>
    <t>Tchibo</t>
  </si>
  <si>
    <t>Rollover</t>
  </si>
  <si>
    <t>TUGO</t>
  </si>
  <si>
    <t>The Good Food Chain</t>
  </si>
  <si>
    <t>Janes Beverages</t>
  </si>
  <si>
    <t>Brakes</t>
  </si>
  <si>
    <t>The Veg Factor</t>
  </si>
  <si>
    <t>Cafeology</t>
  </si>
  <si>
    <t>Midland Foods</t>
  </si>
  <si>
    <t>Bibendum</t>
  </si>
  <si>
    <t>Heineken</t>
  </si>
  <si>
    <t>LWC</t>
  </si>
  <si>
    <t>HG Stephenson</t>
  </si>
  <si>
    <t>Hobarts</t>
  </si>
  <si>
    <t>Williams Refrigeration</t>
  </si>
  <si>
    <t>P&amp;H</t>
  </si>
  <si>
    <t>Start Fresh</t>
  </si>
  <si>
    <t>Pasta King</t>
  </si>
  <si>
    <t>Street Food Co</t>
  </si>
  <si>
    <t>King Asia</t>
  </si>
  <si>
    <t>Pieminister</t>
  </si>
  <si>
    <t>Kitchen Equipment Maintenance</t>
  </si>
  <si>
    <t>First in Service</t>
  </si>
  <si>
    <t>Milk &amp; Bread</t>
  </si>
  <si>
    <t>Adkins Bakery</t>
  </si>
  <si>
    <t>Kirby &amp; West</t>
  </si>
  <si>
    <t>Milk &amp; Bread 2016</t>
  </si>
  <si>
    <t>Pensworth</t>
  </si>
  <si>
    <t>Shaw &amp; Lisle</t>
  </si>
  <si>
    <t>Oliver Kay</t>
  </si>
  <si>
    <t>AG Barr</t>
  </si>
  <si>
    <t>BGL Reiber</t>
  </si>
  <si>
    <t>Fosters</t>
  </si>
  <si>
    <t>KitchEquip</t>
  </si>
  <si>
    <t>Meat &amp; Poultry</t>
  </si>
  <si>
    <t>Owen Taylor</t>
  </si>
  <si>
    <t>Street Eats</t>
  </si>
  <si>
    <t>Britvic Vending</t>
  </si>
  <si>
    <t>Yearsley</t>
  </si>
  <si>
    <t>Morris Quality Bakers</t>
  </si>
  <si>
    <t>Bolling</t>
  </si>
  <si>
    <t>LTT Vending</t>
  </si>
  <si>
    <t>Selecta</t>
  </si>
  <si>
    <t>Shorrock Trichem</t>
  </si>
  <si>
    <t>Autobar</t>
  </si>
  <si>
    <t>Dairy Crest</t>
  </si>
  <si>
    <t>KFF</t>
  </si>
  <si>
    <t>Alliance</t>
  </si>
  <si>
    <t>Merton</t>
  </si>
  <si>
    <t>Socius</t>
  </si>
  <si>
    <t>Bidfood - Swithenbanks</t>
  </si>
  <si>
    <t>Birtwistles</t>
  </si>
  <si>
    <t>Aubrey Allen Ltd</t>
  </si>
  <si>
    <t>Horizon</t>
  </si>
  <si>
    <t>SH Jones</t>
  </si>
  <si>
    <t>Batleys</t>
  </si>
  <si>
    <t>Catering Projects</t>
  </si>
  <si>
    <t>Key Catering</t>
  </si>
  <si>
    <t>The Capital Dairy Company</t>
  </si>
  <si>
    <t>Catering Services</t>
  </si>
  <si>
    <t>Giro Foods</t>
  </si>
  <si>
    <t>E Sidwell</t>
  </si>
  <si>
    <t>W V Howe</t>
  </si>
  <si>
    <t>British Premium Meats</t>
  </si>
  <si>
    <t>Cotteswold</t>
  </si>
  <si>
    <t>Dairy Link</t>
  </si>
  <si>
    <t>B &amp; S Dairy Foods</t>
  </si>
  <si>
    <t>Recruitment Services</t>
  </si>
  <si>
    <t>Berkeley Scott (Kellan)</t>
  </si>
  <si>
    <t>WH Grinnall</t>
  </si>
  <si>
    <t>Verve</t>
  </si>
  <si>
    <t>Fresh Seafood</t>
  </si>
  <si>
    <t>FRAMEWORK</t>
  </si>
  <si>
    <t>TOTALS</t>
  </si>
  <si>
    <t>GRAND TOTAL</t>
  </si>
  <si>
    <t>Fruit &amp; Veg. 2018</t>
  </si>
  <si>
    <t>IFDC</t>
  </si>
  <si>
    <t>Sandwiches 2018</t>
  </si>
  <si>
    <t>Design</t>
  </si>
  <si>
    <t>Promart Manufacturing</t>
  </si>
  <si>
    <t>Krogab</t>
  </si>
  <si>
    <t>RDA</t>
  </si>
  <si>
    <t>Catering Light &amp; Heavy Equipment (2018)</t>
  </si>
  <si>
    <t>Soft Drinks 2018</t>
  </si>
  <si>
    <t>Funnybones</t>
  </si>
  <si>
    <t>Althams Catering Butchers</t>
  </si>
  <si>
    <t>Theos</t>
  </si>
  <si>
    <t>The Real Wrap</t>
  </si>
  <si>
    <t>PSV Design</t>
  </si>
  <si>
    <t>Frameworks</t>
  </si>
  <si>
    <t>Suppliers</t>
  </si>
  <si>
    <t>Total Spent (Apr 13 - Mar 14)</t>
  </si>
  <si>
    <t>Total Spent (Apr 14 - Mar 15)</t>
  </si>
  <si>
    <t>Total Spent (Apr 15 - Mar 16)</t>
  </si>
  <si>
    <t>Total Spent (Apr 16 - Mar 17)</t>
  </si>
  <si>
    <t>Total Spent (Apr 17 - Mar 18)</t>
  </si>
  <si>
    <t>Total Spent (Apr 18 - Mar 19)</t>
  </si>
  <si>
    <t>Yearly Total (Apr 19 - Mar 20)</t>
  </si>
  <si>
    <t>GFC</t>
  </si>
  <si>
    <t>SUPPLIER</t>
  </si>
  <si>
    <t>Swift Maintenance Services</t>
  </si>
  <si>
    <t>Total (Jul - Sep 19)</t>
  </si>
  <si>
    <t>Vegan &amp; Vegetarian</t>
  </si>
  <si>
    <t>Vegetarian Express 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</si>
</sst>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3" fillId="0" borderId="0" xfId="0" applyFont="1"/>
    <xf numFmtId="164" fontId="5" fillId="4" borderId="11" xfId="0" applyNumberFormat="1" applyFont="1" applyFill="1" applyBorder="1"/>
    <xf numFmtId="164" fontId="5" fillId="4" borderId="12" xfId="0" applyNumberFormat="1" applyFont="1" applyFill="1" applyBorder="1"/>
    <xf numFmtId="164" fontId="5" fillId="4" borderId="5" xfId="0" applyNumberFormat="1" applyFont="1" applyFill="1" applyBorder="1"/>
    <xf numFmtId="164" fontId="5" fillId="4" borderId="6" xfId="0" applyNumberFormat="1" applyFont="1" applyFill="1" applyBorder="1"/>
    <xf numFmtId="4" fontId="4" fillId="4" borderId="4" xfId="0" applyNumberFormat="1" applyFont="1" applyFill="1" applyBorder="1" applyAlignment="1">
      <alignment horizontal="left"/>
    </xf>
    <xf numFmtId="164" fontId="5" fillId="4" borderId="14" xfId="0" applyNumberFormat="1" applyFont="1" applyFill="1" applyBorder="1"/>
    <xf numFmtId="164" fontId="5" fillId="4" borderId="15" xfId="0" applyNumberFormat="1" applyFont="1" applyFill="1" applyBorder="1"/>
    <xf numFmtId="0" fontId="0" fillId="0" borderId="0" xfId="0" applyFont="1"/>
    <xf numFmtId="0" fontId="5" fillId="0" borderId="0" xfId="0" applyFont="1"/>
    <xf numFmtId="4" fontId="5" fillId="4" borderId="6" xfId="0" applyNumberFormat="1" applyFont="1" applyFill="1" applyBorder="1" applyAlignment="1">
      <alignment horizontal="left"/>
    </xf>
    <xf numFmtId="164" fontId="5" fillId="4" borderId="4" xfId="0" applyNumberFormat="1" applyFont="1" applyFill="1" applyBorder="1"/>
    <xf numFmtId="4" fontId="5" fillId="4" borderId="12" xfId="0" applyNumberFormat="1" applyFont="1" applyFill="1" applyBorder="1" applyAlignment="1">
      <alignment horizontal="left"/>
    </xf>
    <xf numFmtId="164" fontId="5" fillId="4" borderId="10" xfId="0" applyNumberFormat="1" applyFont="1" applyFill="1" applyBorder="1"/>
    <xf numFmtId="4" fontId="5" fillId="4" borderId="15" xfId="0" applyNumberFormat="1" applyFont="1" applyFill="1" applyBorder="1" applyAlignment="1">
      <alignment horizontal="left"/>
    </xf>
    <xf numFmtId="164" fontId="5" fillId="4" borderId="13" xfId="0" applyNumberFormat="1" applyFont="1" applyFill="1" applyBorder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164" fontId="2" fillId="2" borderId="20" xfId="0" applyNumberFormat="1" applyFont="1" applyFill="1" applyBorder="1" applyAlignment="1">
      <alignment horizontal="left"/>
    </xf>
    <xf numFmtId="164" fontId="2" fillId="2" borderId="18" xfId="0" applyNumberFormat="1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 horizontal="left"/>
    </xf>
    <xf numFmtId="164" fontId="5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4" fillId="3" borderId="16" xfId="0" applyNumberFormat="1" applyFont="1" applyFill="1" applyBorder="1"/>
    <xf numFmtId="4" fontId="4" fillId="4" borderId="10" xfId="0" applyNumberFormat="1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4" fillId="3" borderId="1" xfId="0" applyFont="1" applyFill="1" applyBorder="1"/>
    <xf numFmtId="0" fontId="0" fillId="3" borderId="24" xfId="0" applyFill="1" applyBorder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4" fillId="3" borderId="3" xfId="0" applyNumberFormat="1" applyFont="1" applyFill="1" applyBorder="1"/>
    <xf numFmtId="164" fontId="4" fillId="3" borderId="23" xfId="0" applyNumberFormat="1" applyFont="1" applyFill="1" applyBorder="1"/>
    <xf numFmtId="0" fontId="5" fillId="5" borderId="4" xfId="0" applyFont="1" applyFill="1" applyBorder="1"/>
    <xf numFmtId="0" fontId="2" fillId="5" borderId="6" xfId="0" applyFont="1" applyFill="1" applyBorder="1" applyAlignment="1">
      <alignment horizontal="left"/>
    </xf>
    <xf numFmtId="164" fontId="5" fillId="5" borderId="17" xfId="0" applyNumberFormat="1" applyFont="1" applyFill="1" applyBorder="1"/>
    <xf numFmtId="164" fontId="5" fillId="5" borderId="5" xfId="0" applyNumberFormat="1" applyFont="1" applyFill="1" applyBorder="1"/>
    <xf numFmtId="164" fontId="5" fillId="5" borderId="25" xfId="0" applyNumberFormat="1" applyFont="1" applyFill="1" applyBorder="1"/>
    <xf numFmtId="164" fontId="5" fillId="5" borderId="4" xfId="0" applyNumberFormat="1" applyFont="1" applyFill="1" applyBorder="1"/>
    <xf numFmtId="164" fontId="5" fillId="5" borderId="6" xfId="0" applyNumberFormat="1" applyFont="1" applyFill="1" applyBorder="1"/>
    <xf numFmtId="0" fontId="4" fillId="5" borderId="4" xfId="0" applyFont="1" applyFill="1" applyBorder="1"/>
    <xf numFmtId="4" fontId="4" fillId="4" borderId="7" xfId="0" applyNumberFormat="1" applyFont="1" applyFill="1" applyBorder="1" applyAlignment="1">
      <alignment horizontal="left"/>
    </xf>
    <xf numFmtId="4" fontId="5" fillId="4" borderId="9" xfId="0" applyNumberFormat="1" applyFont="1" applyFill="1" applyBorder="1" applyAlignment="1">
      <alignment horizontal="left"/>
    </xf>
    <xf numFmtId="164" fontId="5" fillId="4" borderId="7" xfId="0" applyNumberFormat="1" applyFont="1" applyFill="1" applyBorder="1"/>
    <xf numFmtId="164" fontId="5" fillId="4" borderId="8" xfId="0" applyNumberFormat="1" applyFont="1" applyFill="1" applyBorder="1"/>
    <xf numFmtId="164" fontId="5" fillId="4" borderId="9" xfId="0" applyNumberFormat="1" applyFont="1" applyFill="1" applyBorder="1"/>
    <xf numFmtId="0" fontId="5" fillId="5" borderId="10" xfId="0" applyFont="1" applyFill="1" applyBorder="1"/>
    <xf numFmtId="0" fontId="2" fillId="5" borderId="12" xfId="0" applyFont="1" applyFill="1" applyBorder="1" applyAlignment="1">
      <alignment horizontal="left"/>
    </xf>
    <xf numFmtId="164" fontId="5" fillId="5" borderId="21" xfId="0" applyNumberFormat="1" applyFont="1" applyFill="1" applyBorder="1"/>
    <xf numFmtId="164" fontId="5" fillId="5" borderId="11" xfId="0" applyNumberFormat="1" applyFont="1" applyFill="1" applyBorder="1"/>
    <xf numFmtId="164" fontId="5" fillId="5" borderId="26" xfId="0" applyNumberFormat="1" applyFont="1" applyFill="1" applyBorder="1"/>
    <xf numFmtId="164" fontId="5" fillId="5" borderId="10" xfId="0" applyNumberFormat="1" applyFont="1" applyFill="1" applyBorder="1"/>
    <xf numFmtId="164" fontId="5" fillId="5" borderId="12" xfId="0" applyNumberFormat="1" applyFont="1" applyFill="1" applyBorder="1"/>
    <xf numFmtId="0" fontId="5" fillId="5" borderId="13" xfId="0" applyFont="1" applyFill="1" applyBorder="1"/>
    <xf numFmtId="0" fontId="2" fillId="5" borderId="15" xfId="0" applyFont="1" applyFill="1" applyBorder="1" applyAlignment="1">
      <alignment horizontal="left"/>
    </xf>
    <xf numFmtId="164" fontId="5" fillId="5" borderId="22" xfId="0" applyNumberFormat="1" applyFont="1" applyFill="1" applyBorder="1"/>
    <xf numFmtId="164" fontId="5" fillId="5" borderId="14" xfId="0" applyNumberFormat="1" applyFont="1" applyFill="1" applyBorder="1"/>
    <xf numFmtId="164" fontId="5" fillId="5" borderId="27" xfId="0" applyNumberFormat="1" applyFont="1" applyFill="1" applyBorder="1"/>
    <xf numFmtId="164" fontId="5" fillId="5" borderId="13" xfId="0" applyNumberFormat="1" applyFont="1" applyFill="1" applyBorder="1"/>
    <xf numFmtId="164" fontId="5" fillId="5" borderId="15" xfId="0" applyNumberFormat="1" applyFont="1" applyFill="1" applyBorder="1"/>
    <xf numFmtId="2" fontId="3" fillId="0" borderId="0" xfId="0" applyNumberFormat="1" applyFont="1"/>
    <xf numFmtId="0" fontId="4" fillId="5" borderId="10" xfId="0" applyFont="1" applyFill="1" applyBorder="1"/>
    <xf numFmtId="0" fontId="4" fillId="5" borderId="13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/>
    </xf>
    <xf numFmtId="164" fontId="2" fillId="2" borderId="9" xfId="0" applyNumberFormat="1" applyFont="1" applyFill="1" applyBorder="1" applyAlignment="1">
      <alignment horizontal="left"/>
    </xf>
    <xf numFmtId="0" fontId="4" fillId="5" borderId="28" xfId="0" applyFont="1" applyFill="1" applyBorder="1"/>
    <xf numFmtId="0" fontId="2" fillId="5" borderId="29" xfId="0" applyFont="1" applyFill="1" applyBorder="1" applyAlignment="1">
      <alignment horizontal="left"/>
    </xf>
    <xf numFmtId="164" fontId="5" fillId="5" borderId="30" xfId="0" applyNumberFormat="1" applyFont="1" applyFill="1" applyBorder="1"/>
    <xf numFmtId="164" fontId="5" fillId="5" borderId="31" xfId="0" applyNumberFormat="1" applyFont="1" applyFill="1" applyBorder="1"/>
    <xf numFmtId="164" fontId="5" fillId="5" borderId="32" xfId="0" applyNumberFormat="1" applyFont="1" applyFill="1" applyBorder="1"/>
    <xf numFmtId="164" fontId="5" fillId="5" borderId="28" xfId="0" applyNumberFormat="1" applyFont="1" applyFill="1" applyBorder="1"/>
    <xf numFmtId="164" fontId="5" fillId="5" borderId="29" xfId="0" applyNumberFormat="1" applyFont="1" applyFill="1" applyBorder="1"/>
    <xf numFmtId="0" fontId="5" fillId="5" borderId="20" xfId="0" applyFont="1" applyFill="1" applyBorder="1"/>
    <xf numFmtId="0" fontId="2" fillId="5" borderId="19" xfId="0" applyFont="1" applyFill="1" applyBorder="1" applyAlignment="1">
      <alignment horizontal="left"/>
    </xf>
    <xf numFmtId="164" fontId="5" fillId="5" borderId="33" xfId="0" applyNumberFormat="1" applyFont="1" applyFill="1" applyBorder="1"/>
    <xf numFmtId="164" fontId="5" fillId="5" borderId="18" xfId="0" applyNumberFormat="1" applyFont="1" applyFill="1" applyBorder="1"/>
    <xf numFmtId="164" fontId="5" fillId="5" borderId="34" xfId="0" applyNumberFormat="1" applyFont="1" applyFill="1" applyBorder="1"/>
    <xf numFmtId="164" fontId="5" fillId="5" borderId="20" xfId="0" applyNumberFormat="1" applyFont="1" applyFill="1" applyBorder="1"/>
    <xf numFmtId="164" fontId="5" fillId="5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F370-8748-482E-B93E-FEEB3D46EE6B}">
  <dimension ref="A1:N174"/>
  <sheetViews>
    <sheetView zoomScale="110" zoomScaleNormal="110" workbookViewId="0">
      <pane xSplit="2" ySplit="1" topLeftCell="C114" activePane="bottomRight" state="frozen"/>
      <selection pane="topRight" activeCell="D1" sqref="D1"/>
      <selection pane="bottomLeft" activeCell="A2" sqref="A2"/>
      <selection pane="bottomRight" activeCell="G130" sqref="G130"/>
    </sheetView>
  </sheetViews>
  <sheetFormatPr defaultRowHeight="12.75" x14ac:dyDescent="0.2"/>
  <cols>
    <col min="1" max="1" width="24.5703125" style="10" bestFit="1" customWidth="1"/>
    <col min="2" max="2" width="24" style="10" bestFit="1" customWidth="1"/>
    <col min="3" max="8" width="12.7109375" style="10" bestFit="1" customWidth="1"/>
    <col min="9" max="9" width="12.140625" style="10" bestFit="1" customWidth="1"/>
    <col min="10" max="10" width="12.7109375" style="10" bestFit="1" customWidth="1"/>
    <col min="11" max="11" width="10.28515625" style="10" bestFit="1" customWidth="1"/>
    <col min="12" max="16384" width="9.140625" style="10"/>
  </cols>
  <sheetData>
    <row r="1" spans="1:10" ht="34.5" thickBot="1" x14ac:dyDescent="0.25">
      <c r="A1" s="8" t="s">
        <v>162</v>
      </c>
      <c r="B1" s="9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">
      <c r="A2" s="3" t="s">
        <v>0</v>
      </c>
      <c r="B2" s="4" t="s">
        <v>1</v>
      </c>
      <c r="C2" s="5">
        <v>673.96999999999991</v>
      </c>
      <c r="D2" s="6">
        <v>845.86</v>
      </c>
      <c r="E2" s="6">
        <v>568.04</v>
      </c>
      <c r="F2" s="6">
        <v>0</v>
      </c>
      <c r="G2" s="6">
        <v>0</v>
      </c>
      <c r="H2" s="6">
        <v>0</v>
      </c>
      <c r="I2" s="5">
        <v>0</v>
      </c>
      <c r="J2" s="7">
        <v>0</v>
      </c>
    </row>
    <row r="3" spans="1:10" x14ac:dyDescent="0.2">
      <c r="A3" s="3" t="s">
        <v>0</v>
      </c>
      <c r="B3" s="4" t="s">
        <v>2</v>
      </c>
      <c r="C3" s="5">
        <v>5935.0599999999995</v>
      </c>
      <c r="D3" s="6">
        <v>11853.489999999998</v>
      </c>
      <c r="E3" s="6">
        <v>16732.900000000001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">
      <c r="A4" s="3" t="s">
        <v>0</v>
      </c>
      <c r="B4" s="4" t="s">
        <v>3</v>
      </c>
      <c r="C4" s="5">
        <v>34181.11</v>
      </c>
      <c r="D4" s="6">
        <v>30746.46</v>
      </c>
      <c r="E4" s="6">
        <v>1452.59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">
      <c r="A5" s="3" t="s">
        <v>0</v>
      </c>
      <c r="B5" s="4" t="s">
        <v>4</v>
      </c>
      <c r="C5" s="5">
        <v>7997.2199999999993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">
      <c r="A6" s="3" t="s">
        <v>5</v>
      </c>
      <c r="B6" s="4" t="s">
        <v>1</v>
      </c>
      <c r="C6" s="5">
        <v>0</v>
      </c>
      <c r="D6" s="6">
        <v>0</v>
      </c>
      <c r="E6" s="6">
        <v>0</v>
      </c>
      <c r="F6" s="6">
        <v>969.46999999999991</v>
      </c>
      <c r="G6" s="6">
        <v>62.27</v>
      </c>
      <c r="H6" s="6">
        <v>188.27</v>
      </c>
      <c r="I6" s="5">
        <v>0</v>
      </c>
      <c r="J6" s="7">
        <v>22.32</v>
      </c>
    </row>
    <row r="7" spans="1:10" x14ac:dyDescent="0.2">
      <c r="A7" s="3" t="s">
        <v>5</v>
      </c>
      <c r="B7" s="4" t="s">
        <v>2</v>
      </c>
      <c r="C7" s="5">
        <v>0</v>
      </c>
      <c r="D7" s="6">
        <v>0</v>
      </c>
      <c r="E7" s="6">
        <v>3953.6399999999994</v>
      </c>
      <c r="F7" s="6">
        <v>24270.87</v>
      </c>
      <c r="G7" s="6">
        <v>27707.430000000004</v>
      </c>
      <c r="H7" s="6">
        <v>10972.65</v>
      </c>
      <c r="I7" s="5">
        <v>0</v>
      </c>
      <c r="J7" s="7">
        <v>0</v>
      </c>
    </row>
    <row r="8" spans="1:10" x14ac:dyDescent="0.2">
      <c r="A8" s="3" t="s">
        <v>5</v>
      </c>
      <c r="B8" s="4" t="s">
        <v>3</v>
      </c>
      <c r="C8" s="5">
        <v>0</v>
      </c>
      <c r="D8" s="6">
        <v>0</v>
      </c>
      <c r="E8" s="6">
        <v>0</v>
      </c>
      <c r="F8" s="6">
        <v>0</v>
      </c>
      <c r="G8" s="6">
        <v>0</v>
      </c>
      <c r="H8" s="6">
        <v>14797.55</v>
      </c>
      <c r="I8" s="5">
        <v>0</v>
      </c>
      <c r="J8" s="7">
        <v>8804.06</v>
      </c>
    </row>
    <row r="9" spans="1:10" x14ac:dyDescent="0.2">
      <c r="A9" s="3" t="s">
        <v>6</v>
      </c>
      <c r="B9" s="4" t="s">
        <v>7</v>
      </c>
      <c r="C9" s="5">
        <v>3000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">
      <c r="A10" s="3" t="s">
        <v>8</v>
      </c>
      <c r="B10" s="4" t="s">
        <v>1</v>
      </c>
      <c r="C10" s="5">
        <v>0</v>
      </c>
      <c r="D10" s="6">
        <v>1107.5900000000001</v>
      </c>
      <c r="E10" s="6">
        <v>0</v>
      </c>
      <c r="F10" s="6">
        <v>0</v>
      </c>
      <c r="G10" s="6">
        <v>0</v>
      </c>
      <c r="H10" s="6">
        <v>0</v>
      </c>
      <c r="I10" s="5">
        <v>0</v>
      </c>
      <c r="J10" s="7">
        <v>0</v>
      </c>
    </row>
    <row r="11" spans="1:10" x14ac:dyDescent="0.2">
      <c r="A11" s="3" t="s">
        <v>8</v>
      </c>
      <c r="B11" s="4" t="s">
        <v>9</v>
      </c>
      <c r="C11" s="5">
        <v>0</v>
      </c>
      <c r="D11" s="6">
        <v>198</v>
      </c>
      <c r="E11" s="6">
        <v>171.74</v>
      </c>
      <c r="F11" s="6">
        <v>442</v>
      </c>
      <c r="G11" s="6">
        <v>149.28</v>
      </c>
      <c r="H11" s="6">
        <v>0</v>
      </c>
      <c r="I11" s="5">
        <v>0</v>
      </c>
      <c r="J11" s="7">
        <v>0</v>
      </c>
    </row>
    <row r="12" spans="1:10" x14ac:dyDescent="0.2">
      <c r="A12" s="3" t="s">
        <v>8</v>
      </c>
      <c r="B12" s="4" t="s">
        <v>10</v>
      </c>
      <c r="C12" s="5">
        <v>0</v>
      </c>
      <c r="D12" s="6">
        <v>11299.720000000001</v>
      </c>
      <c r="E12" s="6">
        <v>12971.080000000002</v>
      </c>
      <c r="F12" s="6">
        <v>10129.41</v>
      </c>
      <c r="G12" s="6">
        <v>11305.759999999998</v>
      </c>
      <c r="H12" s="6">
        <v>13510.939999999999</v>
      </c>
      <c r="I12" s="5">
        <v>0</v>
      </c>
      <c r="J12" s="7">
        <v>0</v>
      </c>
    </row>
    <row r="13" spans="1:10" x14ac:dyDescent="0.2">
      <c r="A13" s="3" t="s">
        <v>155</v>
      </c>
      <c r="B13" s="4" t="s">
        <v>19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441.74</v>
      </c>
      <c r="J13" s="7">
        <v>811.49</v>
      </c>
    </row>
    <row r="14" spans="1:10" x14ac:dyDescent="0.2">
      <c r="A14" s="3" t="s">
        <v>155</v>
      </c>
      <c r="B14" s="4" t="s">
        <v>10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3708.7799999999997</v>
      </c>
      <c r="I14" s="5">
        <v>3987.7100000000005</v>
      </c>
      <c r="J14" s="7">
        <v>5631.8000000000011</v>
      </c>
    </row>
    <row r="15" spans="1:10" x14ac:dyDescent="0.2">
      <c r="A15" s="3" t="s">
        <v>11</v>
      </c>
      <c r="B15" s="4" t="s">
        <v>12</v>
      </c>
      <c r="C15" s="5">
        <v>1665.65</v>
      </c>
      <c r="D15" s="6">
        <v>1808.79</v>
      </c>
      <c r="E15" s="6">
        <v>486.38</v>
      </c>
      <c r="F15" s="6">
        <v>0</v>
      </c>
      <c r="G15" s="6">
        <v>0</v>
      </c>
      <c r="H15" s="6">
        <v>0</v>
      </c>
      <c r="I15" s="5">
        <v>0</v>
      </c>
      <c r="J15" s="7">
        <v>0</v>
      </c>
    </row>
    <row r="16" spans="1:10" x14ac:dyDescent="0.2">
      <c r="A16" s="3" t="s">
        <v>11</v>
      </c>
      <c r="B16" s="4" t="s">
        <v>1</v>
      </c>
      <c r="C16" s="5">
        <v>8612.3500000000022</v>
      </c>
      <c r="D16" s="6">
        <v>6846.24</v>
      </c>
      <c r="E16" s="6">
        <v>5261.3200000000006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</row>
    <row r="17" spans="1:10" x14ac:dyDescent="0.2">
      <c r="A17" s="3" t="s">
        <v>11</v>
      </c>
      <c r="B17" s="4" t="s">
        <v>13</v>
      </c>
      <c r="C17" s="5">
        <v>2517.5700000000002</v>
      </c>
      <c r="D17" s="6">
        <v>1777.83</v>
      </c>
      <c r="E17" s="6">
        <v>2307.02</v>
      </c>
      <c r="F17" s="6">
        <v>0</v>
      </c>
      <c r="G17" s="6">
        <v>0</v>
      </c>
      <c r="H17" s="6">
        <v>0</v>
      </c>
      <c r="I17" s="5">
        <v>0</v>
      </c>
      <c r="J17" s="7">
        <v>0</v>
      </c>
    </row>
    <row r="18" spans="1:10" x14ac:dyDescent="0.2">
      <c r="A18" s="3" t="s">
        <v>14</v>
      </c>
      <c r="B18" s="4" t="s">
        <v>12</v>
      </c>
      <c r="C18" s="5">
        <v>0</v>
      </c>
      <c r="D18" s="6">
        <v>0</v>
      </c>
      <c r="E18" s="6">
        <v>353.08000000000004</v>
      </c>
      <c r="F18" s="6">
        <v>487.44</v>
      </c>
      <c r="G18" s="6">
        <v>905.02</v>
      </c>
      <c r="H18" s="6">
        <v>699.71</v>
      </c>
      <c r="I18" s="5">
        <v>0</v>
      </c>
      <c r="J18" s="7">
        <v>0</v>
      </c>
    </row>
    <row r="19" spans="1:10" x14ac:dyDescent="0.2">
      <c r="A19" s="3" t="s">
        <v>14</v>
      </c>
      <c r="B19" s="4" t="s">
        <v>1</v>
      </c>
      <c r="C19" s="5">
        <v>0</v>
      </c>
      <c r="D19" s="6">
        <v>0</v>
      </c>
      <c r="E19" s="6">
        <v>3173.2799999999997</v>
      </c>
      <c r="F19" s="6">
        <v>8462.76</v>
      </c>
      <c r="G19" s="6">
        <v>5598.87</v>
      </c>
      <c r="H19" s="6">
        <v>9177.2099999999991</v>
      </c>
      <c r="I19" s="5">
        <v>3598.4400000000005</v>
      </c>
      <c r="J19" s="7">
        <v>5186.3900000000003</v>
      </c>
    </row>
    <row r="20" spans="1:10" x14ac:dyDescent="0.2">
      <c r="A20" s="3" t="s">
        <v>14</v>
      </c>
      <c r="B20" s="4" t="s">
        <v>13</v>
      </c>
      <c r="C20" s="5">
        <v>0</v>
      </c>
      <c r="D20" s="6">
        <v>0</v>
      </c>
      <c r="E20" s="6">
        <v>1564.5500000000002</v>
      </c>
      <c r="F20" s="6">
        <v>2022.4199999999998</v>
      </c>
      <c r="G20" s="6">
        <v>0</v>
      </c>
      <c r="H20" s="6">
        <v>1694.17</v>
      </c>
      <c r="I20" s="5">
        <v>0</v>
      </c>
      <c r="J20" s="7">
        <v>0</v>
      </c>
    </row>
    <row r="21" spans="1:10" x14ac:dyDescent="0.2">
      <c r="A21" s="3" t="s">
        <v>14</v>
      </c>
      <c r="B21" s="4" t="s">
        <v>15</v>
      </c>
      <c r="C21" s="5">
        <v>0</v>
      </c>
      <c r="D21" s="6">
        <v>0</v>
      </c>
      <c r="E21" s="6">
        <v>0</v>
      </c>
      <c r="F21" s="6">
        <v>600.26</v>
      </c>
      <c r="G21" s="6">
        <v>2143.35</v>
      </c>
      <c r="H21" s="6">
        <v>1671.6200000000001</v>
      </c>
      <c r="I21" s="5">
        <v>0</v>
      </c>
      <c r="J21" s="7">
        <v>415.76</v>
      </c>
    </row>
    <row r="22" spans="1:10" x14ac:dyDescent="0.2">
      <c r="A22" s="3" t="s">
        <v>16</v>
      </c>
      <c r="B22" s="4" t="s">
        <v>1</v>
      </c>
      <c r="C22" s="5">
        <v>6811.99</v>
      </c>
      <c r="D22" s="6">
        <v>12671.939999999999</v>
      </c>
      <c r="E22" s="6">
        <v>10407.61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</row>
    <row r="23" spans="1:10" x14ac:dyDescent="0.2">
      <c r="A23" s="3" t="s">
        <v>16</v>
      </c>
      <c r="B23" s="4" t="s">
        <v>17</v>
      </c>
      <c r="C23" s="5">
        <v>14825.77</v>
      </c>
      <c r="D23" s="6">
        <v>8381.9027500000011</v>
      </c>
      <c r="E23" s="6">
        <v>6329.82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">
      <c r="A24" s="3" t="s">
        <v>18</v>
      </c>
      <c r="B24" s="4" t="s">
        <v>19</v>
      </c>
      <c r="C24" s="5">
        <v>0</v>
      </c>
      <c r="D24" s="6">
        <v>0</v>
      </c>
      <c r="E24" s="6">
        <v>0</v>
      </c>
      <c r="F24" s="6">
        <v>0</v>
      </c>
      <c r="G24" s="6">
        <v>415.98</v>
      </c>
      <c r="H24" s="6">
        <v>19669.379999999997</v>
      </c>
      <c r="I24" s="5">
        <v>4211.1900000000005</v>
      </c>
      <c r="J24" s="7">
        <v>7976.9800000000005</v>
      </c>
    </row>
    <row r="25" spans="1:10" x14ac:dyDescent="0.2">
      <c r="A25" s="3" t="s">
        <v>18</v>
      </c>
      <c r="B25" s="4" t="s">
        <v>1</v>
      </c>
      <c r="C25" s="5">
        <v>0</v>
      </c>
      <c r="D25" s="6">
        <v>0</v>
      </c>
      <c r="E25" s="6">
        <v>5245.75</v>
      </c>
      <c r="F25" s="6">
        <v>17877.159999999996</v>
      </c>
      <c r="G25" s="6">
        <v>15715.98</v>
      </c>
      <c r="H25" s="6">
        <v>1719.42</v>
      </c>
      <c r="I25" s="5">
        <v>996.38999999999987</v>
      </c>
      <c r="J25" s="7">
        <v>1453.8899999999999</v>
      </c>
    </row>
    <row r="26" spans="1:10" x14ac:dyDescent="0.2">
      <c r="A26" s="3" t="s">
        <v>18</v>
      </c>
      <c r="B26" s="4" t="s">
        <v>17</v>
      </c>
      <c r="C26" s="5">
        <v>0</v>
      </c>
      <c r="D26" s="6">
        <v>0</v>
      </c>
      <c r="E26" s="6">
        <v>3169.8100000000018</v>
      </c>
      <c r="F26" s="6">
        <v>7607.3100000000013</v>
      </c>
      <c r="G26" s="6">
        <v>1274.77</v>
      </c>
      <c r="H26" s="6">
        <v>0</v>
      </c>
      <c r="I26" s="5">
        <v>241.64</v>
      </c>
      <c r="J26" s="7">
        <v>241.64</v>
      </c>
    </row>
    <row r="27" spans="1:10" x14ac:dyDescent="0.2">
      <c r="A27" s="3" t="s">
        <v>20</v>
      </c>
      <c r="B27" s="4" t="s">
        <v>21</v>
      </c>
      <c r="C27" s="5">
        <v>0</v>
      </c>
      <c r="D27" s="6">
        <v>5915.6</v>
      </c>
      <c r="E27" s="6">
        <v>10659.029999999999</v>
      </c>
      <c r="F27" s="6">
        <v>6449.7599999999993</v>
      </c>
      <c r="G27" s="6">
        <v>1569.25</v>
      </c>
      <c r="H27" s="6">
        <v>0</v>
      </c>
      <c r="I27" s="5">
        <v>0</v>
      </c>
      <c r="J27" s="7">
        <v>0</v>
      </c>
    </row>
    <row r="28" spans="1:10" x14ac:dyDescent="0.2">
      <c r="A28" s="3" t="s">
        <v>20</v>
      </c>
      <c r="B28" s="4" t="s">
        <v>22</v>
      </c>
      <c r="C28" s="5">
        <v>0</v>
      </c>
      <c r="D28" s="6">
        <v>0</v>
      </c>
      <c r="E28" s="6">
        <v>0</v>
      </c>
      <c r="F28" s="6">
        <v>0</v>
      </c>
      <c r="G28" s="6">
        <v>5533.0400000000009</v>
      </c>
      <c r="H28" s="6">
        <v>0</v>
      </c>
      <c r="I28" s="5">
        <v>0</v>
      </c>
      <c r="J28" s="7">
        <v>0</v>
      </c>
    </row>
    <row r="29" spans="1:10" x14ac:dyDescent="0.2">
      <c r="A29" s="3" t="s">
        <v>144</v>
      </c>
      <c r="B29" s="4" t="s">
        <v>22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v>10165.419999999998</v>
      </c>
      <c r="I29" s="5">
        <v>993.06</v>
      </c>
      <c r="J29" s="7">
        <v>2370.4699999999998</v>
      </c>
    </row>
    <row r="30" spans="1:10" x14ac:dyDescent="0.2">
      <c r="A30" s="3" t="s">
        <v>23</v>
      </c>
      <c r="B30" s="4" t="s">
        <v>1</v>
      </c>
      <c r="C30" s="5">
        <v>66356.989999999991</v>
      </c>
      <c r="D30" s="6">
        <v>67840.01999999999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">
      <c r="A31" s="3" t="s">
        <v>23</v>
      </c>
      <c r="B31" s="4" t="s">
        <v>24</v>
      </c>
      <c r="C31" s="5">
        <v>731.87</v>
      </c>
      <c r="D31" s="6">
        <v>420.58</v>
      </c>
      <c r="E31" s="6">
        <v>0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">
      <c r="A32" s="3" t="s">
        <v>25</v>
      </c>
      <c r="B32" s="4" t="s">
        <v>1</v>
      </c>
      <c r="C32" s="5">
        <v>0</v>
      </c>
      <c r="D32" s="6">
        <v>0</v>
      </c>
      <c r="E32" s="6">
        <v>78466.12</v>
      </c>
      <c r="F32" s="6">
        <v>83528.999999999971</v>
      </c>
      <c r="G32" s="6">
        <v>47518.659999999989</v>
      </c>
      <c r="H32" s="6">
        <v>64645.199999999983</v>
      </c>
      <c r="I32" s="5">
        <v>0</v>
      </c>
      <c r="J32" s="7">
        <v>0</v>
      </c>
    </row>
    <row r="33" spans="1:10" x14ac:dyDescent="0.2">
      <c r="A33" s="3" t="s">
        <v>25</v>
      </c>
      <c r="B33" s="4" t="s">
        <v>24</v>
      </c>
      <c r="C33" s="5">
        <v>0</v>
      </c>
      <c r="D33" s="6">
        <v>0</v>
      </c>
      <c r="E33" s="6">
        <v>2119.3000000000002</v>
      </c>
      <c r="F33" s="6">
        <v>6010.0199999999995</v>
      </c>
      <c r="G33" s="6">
        <v>846.92</v>
      </c>
      <c r="H33" s="6">
        <v>0</v>
      </c>
      <c r="I33" s="5">
        <v>0</v>
      </c>
      <c r="J33" s="7">
        <v>0</v>
      </c>
    </row>
    <row r="34" spans="1:10" x14ac:dyDescent="0.2">
      <c r="A34" s="3" t="s">
        <v>26</v>
      </c>
      <c r="B34" s="4" t="s">
        <v>1</v>
      </c>
      <c r="C34" s="5">
        <v>0</v>
      </c>
      <c r="D34" s="6">
        <v>0</v>
      </c>
      <c r="E34" s="6">
        <v>0</v>
      </c>
      <c r="F34" s="6">
        <v>1159.6600000000001</v>
      </c>
      <c r="G34" s="6">
        <v>2983.31</v>
      </c>
      <c r="H34" s="6">
        <v>208.36</v>
      </c>
      <c r="I34" s="5">
        <v>0</v>
      </c>
      <c r="J34" s="7">
        <v>0</v>
      </c>
    </row>
    <row r="35" spans="1:10" x14ac:dyDescent="0.2">
      <c r="A35" s="3" t="s">
        <v>26</v>
      </c>
      <c r="B35" s="4" t="s">
        <v>27</v>
      </c>
      <c r="C35" s="5">
        <v>0</v>
      </c>
      <c r="D35" s="6">
        <v>0</v>
      </c>
      <c r="E35" s="6">
        <v>0</v>
      </c>
      <c r="F35" s="6">
        <v>0</v>
      </c>
      <c r="G35" s="6">
        <v>35185.279999999999</v>
      </c>
      <c r="H35" s="6">
        <v>15886.09</v>
      </c>
      <c r="I35" s="5">
        <v>0</v>
      </c>
      <c r="J35" s="7">
        <v>0</v>
      </c>
    </row>
    <row r="36" spans="1:10" x14ac:dyDescent="0.2">
      <c r="A36" s="3" t="s">
        <v>148</v>
      </c>
      <c r="B36" s="4" t="s">
        <v>27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37172.31</v>
      </c>
      <c r="I36" s="5">
        <v>14967.099999999999</v>
      </c>
      <c r="J36" s="7">
        <v>29405.359999999997</v>
      </c>
    </row>
    <row r="37" spans="1:10" x14ac:dyDescent="0.2">
      <c r="A37" s="3" t="s">
        <v>171</v>
      </c>
      <c r="B37" s="4" t="s">
        <v>1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5">
        <v>26348.77</v>
      </c>
      <c r="J37" s="7">
        <v>56368.3</v>
      </c>
    </row>
    <row r="38" spans="1:10" x14ac:dyDescent="0.2">
      <c r="A38" s="3" t="s">
        <v>28</v>
      </c>
      <c r="B38" s="4" t="s">
        <v>1</v>
      </c>
      <c r="C38" s="5">
        <v>80580.039999999979</v>
      </c>
      <c r="D38" s="6">
        <v>84868.949999999983</v>
      </c>
      <c r="E38" s="6">
        <v>71337.48000000001</v>
      </c>
      <c r="F38" s="6">
        <v>20261.809999999998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">
      <c r="A39" s="3" t="s">
        <v>29</v>
      </c>
      <c r="B39" s="4" t="s">
        <v>1</v>
      </c>
      <c r="C39" s="5">
        <v>0</v>
      </c>
      <c r="D39" s="6">
        <v>0</v>
      </c>
      <c r="E39" s="6">
        <v>0</v>
      </c>
      <c r="F39" s="6">
        <v>42511.34</v>
      </c>
      <c r="G39" s="6">
        <v>46110.219999999994</v>
      </c>
      <c r="H39" s="6">
        <v>58983.799999999996</v>
      </c>
      <c r="I39" s="5">
        <v>0</v>
      </c>
      <c r="J39" s="7">
        <v>0</v>
      </c>
    </row>
    <row r="40" spans="1:10" x14ac:dyDescent="0.2">
      <c r="A40" s="3" t="s">
        <v>30</v>
      </c>
      <c r="B40" s="4" t="s">
        <v>12</v>
      </c>
      <c r="C40" s="5">
        <v>15461.16</v>
      </c>
      <c r="D40" s="6">
        <v>14934.130000000001</v>
      </c>
      <c r="E40" s="6">
        <v>13947.27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">
      <c r="A41" s="3" t="s">
        <v>30</v>
      </c>
      <c r="B41" s="4" t="s">
        <v>31</v>
      </c>
      <c r="C41" s="5">
        <v>4916.71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">
      <c r="A42" s="3" t="s">
        <v>30</v>
      </c>
      <c r="B42" s="4" t="s">
        <v>32</v>
      </c>
      <c r="C42" s="5">
        <v>4975</v>
      </c>
      <c r="D42" s="6">
        <v>3675</v>
      </c>
      <c r="E42" s="6">
        <v>991</v>
      </c>
      <c r="F42" s="6">
        <v>0</v>
      </c>
      <c r="G42" s="6">
        <v>0</v>
      </c>
      <c r="H42" s="6">
        <v>0</v>
      </c>
      <c r="I42" s="5">
        <v>0</v>
      </c>
      <c r="J42" s="7">
        <v>0</v>
      </c>
    </row>
    <row r="43" spans="1:10" x14ac:dyDescent="0.2">
      <c r="A43" s="3" t="s">
        <v>30</v>
      </c>
      <c r="B43" s="4" t="s">
        <v>33</v>
      </c>
      <c r="C43" s="5">
        <v>0</v>
      </c>
      <c r="D43" s="6">
        <v>0</v>
      </c>
      <c r="E43" s="6">
        <v>13543.929999999998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</row>
    <row r="44" spans="1:10" x14ac:dyDescent="0.2">
      <c r="A44" s="3" t="s">
        <v>34</v>
      </c>
      <c r="B44" s="4" t="s">
        <v>12</v>
      </c>
      <c r="C44" s="5">
        <v>0</v>
      </c>
      <c r="D44" s="6">
        <v>0</v>
      </c>
      <c r="E44" s="6">
        <v>3207.33</v>
      </c>
      <c r="F44" s="6">
        <v>15733.05</v>
      </c>
      <c r="G44" s="6">
        <v>17741.86</v>
      </c>
      <c r="H44" s="6">
        <v>4736.4000000000005</v>
      </c>
      <c r="I44" s="5">
        <v>0</v>
      </c>
      <c r="J44" s="7">
        <v>0</v>
      </c>
    </row>
    <row r="45" spans="1:10" x14ac:dyDescent="0.2">
      <c r="A45" s="3" t="s">
        <v>34</v>
      </c>
      <c r="B45" s="4" t="s">
        <v>80</v>
      </c>
      <c r="C45" s="5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5">
        <v>997</v>
      </c>
      <c r="J45" s="7">
        <v>997</v>
      </c>
    </row>
    <row r="46" spans="1:10" x14ac:dyDescent="0.2">
      <c r="A46" s="3" t="s">
        <v>34</v>
      </c>
      <c r="B46" s="4" t="s">
        <v>33</v>
      </c>
      <c r="C46" s="5">
        <v>0</v>
      </c>
      <c r="D46" s="6">
        <v>0</v>
      </c>
      <c r="E46" s="6">
        <v>8374.8499999999985</v>
      </c>
      <c r="F46" s="6">
        <v>18908.11</v>
      </c>
      <c r="G46" s="6">
        <v>12640.560000000001</v>
      </c>
      <c r="H46" s="6">
        <v>13826.470000000001</v>
      </c>
      <c r="I46" s="5">
        <v>0</v>
      </c>
      <c r="J46" s="7">
        <v>2785.42</v>
      </c>
    </row>
    <row r="47" spans="1:10" x14ac:dyDescent="0.2">
      <c r="A47" s="3" t="s">
        <v>35</v>
      </c>
      <c r="B47" s="4" t="s">
        <v>36</v>
      </c>
      <c r="C47" s="5">
        <v>16033.91</v>
      </c>
      <c r="D47" s="6">
        <v>10948.150000000001</v>
      </c>
      <c r="E47" s="6">
        <v>0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">
      <c r="A48" s="3" t="s">
        <v>149</v>
      </c>
      <c r="B48" s="4" t="s">
        <v>36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18955.68</v>
      </c>
      <c r="I48" s="5">
        <v>2919.67</v>
      </c>
      <c r="J48" s="7">
        <v>7696.0199999999995</v>
      </c>
    </row>
    <row r="49" spans="1:10" x14ac:dyDescent="0.2">
      <c r="A49" s="3" t="s">
        <v>37</v>
      </c>
      <c r="B49" s="4" t="s">
        <v>36</v>
      </c>
      <c r="C49" s="5">
        <v>0</v>
      </c>
      <c r="D49" s="6">
        <v>8609.7000000000007</v>
      </c>
      <c r="E49" s="6">
        <v>27097.260000000002</v>
      </c>
      <c r="F49" s="6">
        <v>30284.019999999997</v>
      </c>
      <c r="G49" s="6">
        <v>21840.92</v>
      </c>
      <c r="H49" s="6">
        <v>4315.71</v>
      </c>
      <c r="I49" s="5">
        <v>0</v>
      </c>
      <c r="J49" s="7">
        <v>0</v>
      </c>
    </row>
    <row r="50" spans="1:10" x14ac:dyDescent="0.2">
      <c r="A50" s="3" t="s">
        <v>37</v>
      </c>
      <c r="B50" s="4" t="s">
        <v>38</v>
      </c>
      <c r="C50" s="5">
        <v>0</v>
      </c>
      <c r="D50" s="6">
        <v>0</v>
      </c>
      <c r="E50" s="6">
        <v>5813.7199999999993</v>
      </c>
      <c r="F50" s="6">
        <v>6769.4</v>
      </c>
      <c r="G50" s="6">
        <v>1121.8</v>
      </c>
      <c r="H50" s="6">
        <v>0</v>
      </c>
      <c r="I50" s="5">
        <v>0</v>
      </c>
      <c r="J50" s="7">
        <v>0</v>
      </c>
    </row>
    <row r="51" spans="1:10" x14ac:dyDescent="0.2">
      <c r="A51" s="3" t="s">
        <v>39</v>
      </c>
      <c r="B51" s="4" t="s">
        <v>40</v>
      </c>
      <c r="C51" s="5">
        <v>1389.77</v>
      </c>
      <c r="D51" s="6">
        <v>41.34</v>
      </c>
      <c r="E51" s="6">
        <v>0</v>
      </c>
      <c r="F51" s="6">
        <v>0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">
      <c r="A52" s="3" t="s">
        <v>39</v>
      </c>
      <c r="B52" s="4" t="s">
        <v>10</v>
      </c>
      <c r="C52" s="5">
        <v>13861.620000000003</v>
      </c>
      <c r="D52" s="6">
        <v>440.71000000000009</v>
      </c>
      <c r="E52" s="6">
        <v>0</v>
      </c>
      <c r="F52" s="6">
        <v>0</v>
      </c>
      <c r="G52" s="6">
        <v>0</v>
      </c>
      <c r="H52" s="6">
        <v>0</v>
      </c>
      <c r="I52" s="5">
        <v>0</v>
      </c>
      <c r="J52" s="7">
        <v>0</v>
      </c>
    </row>
    <row r="53" spans="1:10" x14ac:dyDescent="0.2">
      <c r="A53" s="3" t="s">
        <v>41</v>
      </c>
      <c r="B53" s="4" t="s">
        <v>1</v>
      </c>
      <c r="C53" s="5">
        <v>655.36</v>
      </c>
      <c r="D53" s="6">
        <v>1879.13</v>
      </c>
      <c r="E53" s="6">
        <v>1604.4299999999998</v>
      </c>
      <c r="F53" s="6">
        <v>10252.23</v>
      </c>
      <c r="G53" s="6">
        <v>5546.48</v>
      </c>
      <c r="H53" s="6">
        <v>0</v>
      </c>
      <c r="I53" s="5">
        <v>0</v>
      </c>
      <c r="J53" s="7">
        <v>0</v>
      </c>
    </row>
    <row r="54" spans="1:10" x14ac:dyDescent="0.2">
      <c r="A54" s="3" t="s">
        <v>42</v>
      </c>
      <c r="B54" s="4" t="s">
        <v>1</v>
      </c>
      <c r="C54" s="5">
        <v>0</v>
      </c>
      <c r="D54" s="6">
        <v>0</v>
      </c>
      <c r="E54" s="6">
        <v>0</v>
      </c>
      <c r="F54" s="6">
        <v>0</v>
      </c>
      <c r="G54" s="6">
        <v>67.36999999999999</v>
      </c>
      <c r="H54" s="6">
        <v>7165.7800000000007</v>
      </c>
      <c r="I54" s="5">
        <v>2140.7799999999997</v>
      </c>
      <c r="J54" s="7">
        <v>3458.2299999999996</v>
      </c>
    </row>
    <row r="55" spans="1:10" x14ac:dyDescent="0.2">
      <c r="A55" s="3" t="s">
        <v>43</v>
      </c>
      <c r="B55" s="4" t="s">
        <v>44</v>
      </c>
      <c r="C55" s="5">
        <v>12924.38</v>
      </c>
      <c r="D55" s="6">
        <v>13747.17</v>
      </c>
      <c r="E55" s="6">
        <v>0</v>
      </c>
      <c r="F55" s="6">
        <v>0</v>
      </c>
      <c r="G55" s="6">
        <v>0</v>
      </c>
      <c r="H55" s="6">
        <v>0</v>
      </c>
      <c r="I55" s="5">
        <v>0</v>
      </c>
      <c r="J55" s="7">
        <v>0</v>
      </c>
    </row>
    <row r="56" spans="1:10" x14ac:dyDescent="0.2">
      <c r="A56" s="3" t="s">
        <v>45</v>
      </c>
      <c r="B56" s="4" t="s">
        <v>46</v>
      </c>
      <c r="C56" s="5">
        <v>0</v>
      </c>
      <c r="D56" s="6">
        <v>0</v>
      </c>
      <c r="E56" s="6">
        <v>0</v>
      </c>
      <c r="F56" s="6">
        <v>2427</v>
      </c>
      <c r="G56" s="6">
        <v>19166</v>
      </c>
      <c r="H56" s="6">
        <v>2586.1600059270859</v>
      </c>
      <c r="I56" s="5">
        <v>0</v>
      </c>
      <c r="J56" s="7">
        <v>0</v>
      </c>
    </row>
    <row r="57" spans="1:10" x14ac:dyDescent="0.2">
      <c r="A57" s="3" t="s">
        <v>45</v>
      </c>
      <c r="B57" s="4" t="s">
        <v>44</v>
      </c>
      <c r="C57" s="5">
        <v>0</v>
      </c>
      <c r="D57" s="6">
        <v>50572</v>
      </c>
      <c r="E57" s="6">
        <v>70535.850000000006</v>
      </c>
      <c r="F57" s="6">
        <v>88515.279999999984</v>
      </c>
      <c r="G57" s="6">
        <v>35633.360000000001</v>
      </c>
      <c r="H57" s="6">
        <v>3820.58</v>
      </c>
      <c r="I57" s="5">
        <v>0</v>
      </c>
      <c r="J57" s="7">
        <v>0</v>
      </c>
    </row>
    <row r="58" spans="1:10" x14ac:dyDescent="0.2">
      <c r="A58" s="3" t="s">
        <v>150</v>
      </c>
      <c r="B58" s="4" t="s">
        <v>46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1532.500006377697</v>
      </c>
      <c r="I58" s="5">
        <v>0</v>
      </c>
      <c r="J58" s="7">
        <v>0</v>
      </c>
    </row>
    <row r="59" spans="1:10" x14ac:dyDescent="0.2">
      <c r="A59" s="3" t="s">
        <v>150</v>
      </c>
      <c r="B59" s="4" t="s">
        <v>44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27111.190000000002</v>
      </c>
      <c r="I59" s="5">
        <v>5931.4</v>
      </c>
      <c r="J59" s="7">
        <v>12667.580000000002</v>
      </c>
    </row>
    <row r="60" spans="1:10" x14ac:dyDescent="0.2">
      <c r="A60" s="3" t="s">
        <v>47</v>
      </c>
      <c r="B60" s="4" t="s">
        <v>12</v>
      </c>
      <c r="C60" s="5">
        <v>6362.0400000000009</v>
      </c>
      <c r="D60" s="6">
        <v>1157.3600000000001</v>
      </c>
      <c r="E60" s="6">
        <v>0</v>
      </c>
      <c r="F60" s="6">
        <v>0</v>
      </c>
      <c r="G60" s="6">
        <v>0</v>
      </c>
      <c r="H60" s="6">
        <v>0</v>
      </c>
      <c r="I60" s="5">
        <v>0</v>
      </c>
      <c r="J60" s="7">
        <v>0</v>
      </c>
    </row>
    <row r="61" spans="1:10" x14ac:dyDescent="0.2">
      <c r="A61" s="3" t="s">
        <v>47</v>
      </c>
      <c r="B61" s="4" t="s">
        <v>48</v>
      </c>
      <c r="C61" s="5">
        <v>11450.73</v>
      </c>
      <c r="D61" s="6">
        <v>4763.82</v>
      </c>
      <c r="E61" s="6">
        <v>0</v>
      </c>
      <c r="F61" s="6">
        <v>0</v>
      </c>
      <c r="G61" s="6">
        <v>0</v>
      </c>
      <c r="H61" s="6">
        <v>0</v>
      </c>
      <c r="I61" s="5">
        <v>0</v>
      </c>
      <c r="J61" s="7">
        <v>0</v>
      </c>
    </row>
    <row r="62" spans="1:10" x14ac:dyDescent="0.2">
      <c r="A62" s="3" t="s">
        <v>47</v>
      </c>
      <c r="B62" s="4" t="s">
        <v>49</v>
      </c>
      <c r="C62" s="5">
        <v>6175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5">
        <v>0</v>
      </c>
      <c r="J62" s="7">
        <v>0</v>
      </c>
    </row>
    <row r="63" spans="1:10" x14ac:dyDescent="0.2">
      <c r="A63" s="3" t="s">
        <v>47</v>
      </c>
      <c r="B63" s="4" t="s">
        <v>50</v>
      </c>
      <c r="C63" s="5">
        <v>2138</v>
      </c>
      <c r="D63" s="6">
        <v>572</v>
      </c>
      <c r="E63" s="6">
        <v>0</v>
      </c>
      <c r="F63" s="6">
        <v>0</v>
      </c>
      <c r="G63" s="6">
        <v>0</v>
      </c>
      <c r="H63" s="6">
        <v>0</v>
      </c>
      <c r="I63" s="5">
        <v>0</v>
      </c>
      <c r="J63" s="7">
        <v>0</v>
      </c>
    </row>
    <row r="64" spans="1:10" x14ac:dyDescent="0.2">
      <c r="A64" s="3" t="s">
        <v>51</v>
      </c>
      <c r="B64" s="4" t="s">
        <v>12</v>
      </c>
      <c r="C64" s="5">
        <v>0</v>
      </c>
      <c r="D64" s="6">
        <v>3021.04</v>
      </c>
      <c r="E64" s="6">
        <v>5245.55</v>
      </c>
      <c r="F64" s="6">
        <v>4469.6499999999996</v>
      </c>
      <c r="G64" s="6">
        <v>1060.1400000000001</v>
      </c>
      <c r="H64" s="6">
        <v>92.16</v>
      </c>
      <c r="I64" s="5">
        <v>0</v>
      </c>
      <c r="J64" s="7">
        <v>0</v>
      </c>
    </row>
    <row r="65" spans="1:14" x14ac:dyDescent="0.2">
      <c r="A65" s="3" t="s">
        <v>51</v>
      </c>
      <c r="B65" s="4" t="s">
        <v>1</v>
      </c>
      <c r="C65" s="5">
        <v>0</v>
      </c>
      <c r="D65" s="6">
        <v>5419.71</v>
      </c>
      <c r="E65" s="6">
        <v>19992.440000000002</v>
      </c>
      <c r="F65" s="6">
        <v>21092.510000000002</v>
      </c>
      <c r="G65" s="6">
        <v>22029.369999999995</v>
      </c>
      <c r="H65" s="6">
        <v>6091.7</v>
      </c>
      <c r="I65" s="5">
        <v>0</v>
      </c>
      <c r="J65" s="7">
        <v>0</v>
      </c>
    </row>
    <row r="66" spans="1:14" x14ac:dyDescent="0.2">
      <c r="A66" s="3" t="s">
        <v>51</v>
      </c>
      <c r="B66" s="4" t="s">
        <v>48</v>
      </c>
      <c r="C66" s="5">
        <v>0</v>
      </c>
      <c r="D66" s="6">
        <v>10728.61</v>
      </c>
      <c r="E66" s="6">
        <v>22593.9</v>
      </c>
      <c r="F66" s="6">
        <v>17494.980000000003</v>
      </c>
      <c r="G66" s="6">
        <v>0</v>
      </c>
      <c r="H66" s="6">
        <v>0</v>
      </c>
      <c r="I66" s="5">
        <v>0</v>
      </c>
      <c r="J66" s="7">
        <v>0</v>
      </c>
    </row>
    <row r="67" spans="1:14" x14ac:dyDescent="0.2">
      <c r="A67" s="3" t="s">
        <v>51</v>
      </c>
      <c r="B67" s="4" t="s">
        <v>50</v>
      </c>
      <c r="C67" s="5">
        <v>0</v>
      </c>
      <c r="D67" s="6">
        <v>208.8469967477493</v>
      </c>
      <c r="E67" s="6">
        <v>913</v>
      </c>
      <c r="F67" s="6">
        <v>1153.8400000000001</v>
      </c>
      <c r="G67" s="6">
        <v>938.08799999999997</v>
      </c>
      <c r="H67" s="6">
        <v>793.94400000000007</v>
      </c>
      <c r="I67" s="5">
        <v>0</v>
      </c>
      <c r="J67" s="7">
        <v>0</v>
      </c>
    </row>
    <row r="68" spans="1:14" x14ac:dyDescent="0.2">
      <c r="A68" s="3" t="s">
        <v>156</v>
      </c>
      <c r="B68" s="4" t="s">
        <v>1</v>
      </c>
      <c r="C68" s="5">
        <v>0</v>
      </c>
      <c r="D68" s="6">
        <v>0</v>
      </c>
      <c r="E68" s="6">
        <v>0</v>
      </c>
      <c r="F68" s="6">
        <v>0</v>
      </c>
      <c r="G68" s="6">
        <v>0</v>
      </c>
      <c r="H68" s="6">
        <v>23031.829999999998</v>
      </c>
      <c r="I68" s="5">
        <v>2497.1499999999996</v>
      </c>
      <c r="J68" s="7">
        <v>7630.55</v>
      </c>
    </row>
    <row r="69" spans="1:14" x14ac:dyDescent="0.2">
      <c r="A69" s="3" t="s">
        <v>156</v>
      </c>
      <c r="B69" s="4" t="s">
        <v>50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730.60200000000009</v>
      </c>
      <c r="I69" s="5">
        <v>237.19500000000002</v>
      </c>
      <c r="J69" s="7">
        <v>344.69100000000003</v>
      </c>
    </row>
    <row r="70" spans="1:14" x14ac:dyDescent="0.2">
      <c r="A70" s="3" t="s">
        <v>52</v>
      </c>
      <c r="B70" s="4" t="s">
        <v>53</v>
      </c>
      <c r="C70" s="5">
        <v>23771.733249999997</v>
      </c>
      <c r="D70" s="6">
        <v>20964.695749999999</v>
      </c>
      <c r="E70" s="6">
        <v>42154.463999999993</v>
      </c>
      <c r="F70" s="6">
        <v>3716.96</v>
      </c>
      <c r="G70" s="6">
        <v>0</v>
      </c>
      <c r="H70" s="6">
        <v>0</v>
      </c>
      <c r="I70" s="5">
        <v>0</v>
      </c>
      <c r="J70" s="7">
        <v>0</v>
      </c>
    </row>
    <row r="71" spans="1:14" x14ac:dyDescent="0.2">
      <c r="A71" s="3" t="s">
        <v>54</v>
      </c>
      <c r="B71" s="4" t="s">
        <v>50</v>
      </c>
      <c r="C71" s="5">
        <v>0</v>
      </c>
      <c r="D71" s="6">
        <v>0</v>
      </c>
      <c r="E71" s="6">
        <v>0</v>
      </c>
      <c r="F71" s="6">
        <v>69.760000000000005</v>
      </c>
      <c r="G71" s="6">
        <v>104.23200000000001</v>
      </c>
      <c r="H71" s="6">
        <v>169.39400000000001</v>
      </c>
      <c r="I71" s="5">
        <v>26.355000000000004</v>
      </c>
      <c r="J71" s="7">
        <v>38.299000000000007</v>
      </c>
    </row>
    <row r="72" spans="1:14" x14ac:dyDescent="0.2">
      <c r="A72" s="3" t="s">
        <v>54</v>
      </c>
      <c r="B72" s="4" t="s">
        <v>53</v>
      </c>
      <c r="C72" s="5">
        <v>0</v>
      </c>
      <c r="D72" s="6">
        <v>0</v>
      </c>
      <c r="E72" s="6">
        <v>0</v>
      </c>
      <c r="F72" s="6">
        <v>30095.414999999997</v>
      </c>
      <c r="G72" s="6">
        <v>27124.720000000001</v>
      </c>
      <c r="H72" s="6">
        <v>0</v>
      </c>
      <c r="I72" s="5">
        <v>0</v>
      </c>
      <c r="J72" s="7">
        <v>0</v>
      </c>
    </row>
    <row r="73" spans="1:14" ht="13.5" thickBot="1" x14ac:dyDescent="0.25">
      <c r="A73" s="26" t="s">
        <v>55</v>
      </c>
      <c r="B73" s="27" t="s">
        <v>56</v>
      </c>
      <c r="C73" s="28">
        <v>3756.8500000000004</v>
      </c>
      <c r="D73" s="29">
        <v>128.5</v>
      </c>
      <c r="E73" s="29">
        <v>0</v>
      </c>
      <c r="F73" s="29">
        <v>0</v>
      </c>
      <c r="G73" s="29">
        <v>0</v>
      </c>
      <c r="H73" s="29">
        <v>0</v>
      </c>
      <c r="I73" s="28">
        <v>0</v>
      </c>
      <c r="J73" s="30">
        <v>0</v>
      </c>
    </row>
    <row r="74" spans="1:14" customFormat="1" ht="15" x14ac:dyDescent="0.25">
      <c r="A74" s="58"/>
      <c r="B74" s="59" t="s">
        <v>46</v>
      </c>
      <c r="C74" s="60">
        <f t="shared" ref="C74:J83" si="0">SUMIF($B$1:$B$73,$B74,C$1:C$73)</f>
        <v>0</v>
      </c>
      <c r="D74" s="61">
        <f t="shared" si="0"/>
        <v>0</v>
      </c>
      <c r="E74" s="61">
        <f t="shared" si="0"/>
        <v>0</v>
      </c>
      <c r="F74" s="61">
        <f t="shared" si="0"/>
        <v>2427</v>
      </c>
      <c r="G74" s="61">
        <f t="shared" si="0"/>
        <v>19166</v>
      </c>
      <c r="H74" s="62">
        <f t="shared" si="0"/>
        <v>4118.6600123047829</v>
      </c>
      <c r="I74" s="63">
        <f t="shared" si="0"/>
        <v>0</v>
      </c>
      <c r="J74" s="64">
        <f t="shared" si="0"/>
        <v>0</v>
      </c>
    </row>
    <row r="75" spans="1:14" customFormat="1" ht="15" x14ac:dyDescent="0.25">
      <c r="A75" s="45"/>
      <c r="B75" s="46" t="s">
        <v>19</v>
      </c>
      <c r="C75" s="47">
        <f t="shared" si="0"/>
        <v>0</v>
      </c>
      <c r="D75" s="48">
        <f t="shared" si="0"/>
        <v>0</v>
      </c>
      <c r="E75" s="48">
        <f t="shared" si="0"/>
        <v>0</v>
      </c>
      <c r="F75" s="48">
        <f t="shared" si="0"/>
        <v>0</v>
      </c>
      <c r="G75" s="48">
        <f t="shared" si="0"/>
        <v>415.98</v>
      </c>
      <c r="H75" s="49">
        <f t="shared" si="0"/>
        <v>19669.379999999997</v>
      </c>
      <c r="I75" s="50">
        <f t="shared" si="0"/>
        <v>4652.93</v>
      </c>
      <c r="J75" s="51">
        <f t="shared" si="0"/>
        <v>8788.4700000000012</v>
      </c>
      <c r="N75" s="19"/>
    </row>
    <row r="76" spans="1:14" customFormat="1" ht="15" x14ac:dyDescent="0.25">
      <c r="A76" s="45"/>
      <c r="B76" s="46" t="s">
        <v>12</v>
      </c>
      <c r="C76" s="47">
        <f t="shared" si="0"/>
        <v>23488.850000000002</v>
      </c>
      <c r="D76" s="48">
        <f t="shared" si="0"/>
        <v>20921.320000000003</v>
      </c>
      <c r="E76" s="48">
        <f t="shared" si="0"/>
        <v>23239.609999999997</v>
      </c>
      <c r="F76" s="48">
        <f t="shared" si="0"/>
        <v>20690.14</v>
      </c>
      <c r="G76" s="48">
        <f t="shared" si="0"/>
        <v>19707.02</v>
      </c>
      <c r="H76" s="49">
        <f t="shared" si="0"/>
        <v>5528.27</v>
      </c>
      <c r="I76" s="50">
        <f t="shared" si="0"/>
        <v>0</v>
      </c>
      <c r="J76" s="51">
        <f t="shared" si="0"/>
        <v>0</v>
      </c>
    </row>
    <row r="77" spans="1:14" customFormat="1" ht="15" x14ac:dyDescent="0.25">
      <c r="A77" s="45"/>
      <c r="B77" s="46" t="s">
        <v>1</v>
      </c>
      <c r="C77" s="47">
        <f t="shared" si="0"/>
        <v>163690.69999999995</v>
      </c>
      <c r="D77" s="48">
        <f t="shared" si="0"/>
        <v>181479.43999999997</v>
      </c>
      <c r="E77" s="48">
        <f t="shared" si="0"/>
        <v>196056.47</v>
      </c>
      <c r="F77" s="48">
        <f t="shared" si="0"/>
        <v>206115.94</v>
      </c>
      <c r="G77" s="48">
        <f t="shared" si="0"/>
        <v>145632.52999999997</v>
      </c>
      <c r="H77" s="49">
        <f t="shared" si="0"/>
        <v>171211.56999999998</v>
      </c>
      <c r="I77" s="50">
        <f t="shared" si="0"/>
        <v>35581.53</v>
      </c>
      <c r="J77" s="51">
        <f t="shared" si="0"/>
        <v>74119.680000000008</v>
      </c>
    </row>
    <row r="78" spans="1:14" customFormat="1" ht="15" x14ac:dyDescent="0.25">
      <c r="A78" s="45"/>
      <c r="B78" s="46" t="s">
        <v>40</v>
      </c>
      <c r="C78" s="47">
        <f t="shared" si="0"/>
        <v>1389.77</v>
      </c>
      <c r="D78" s="48">
        <f t="shared" si="0"/>
        <v>41.34</v>
      </c>
      <c r="E78" s="48">
        <f t="shared" si="0"/>
        <v>0</v>
      </c>
      <c r="F78" s="48">
        <f t="shared" si="0"/>
        <v>0</v>
      </c>
      <c r="G78" s="48">
        <f t="shared" si="0"/>
        <v>0</v>
      </c>
      <c r="H78" s="49">
        <f t="shared" si="0"/>
        <v>0</v>
      </c>
      <c r="I78" s="50">
        <f t="shared" si="0"/>
        <v>0</v>
      </c>
      <c r="J78" s="51">
        <f t="shared" si="0"/>
        <v>0</v>
      </c>
    </row>
    <row r="79" spans="1:14" customFormat="1" ht="15" x14ac:dyDescent="0.25">
      <c r="A79" s="45"/>
      <c r="B79" s="46" t="s">
        <v>48</v>
      </c>
      <c r="C79" s="47">
        <f t="shared" si="0"/>
        <v>11450.73</v>
      </c>
      <c r="D79" s="48">
        <f t="shared" si="0"/>
        <v>15492.43</v>
      </c>
      <c r="E79" s="48">
        <f t="shared" si="0"/>
        <v>22593.9</v>
      </c>
      <c r="F79" s="48">
        <f t="shared" si="0"/>
        <v>17494.980000000003</v>
      </c>
      <c r="G79" s="48">
        <f t="shared" si="0"/>
        <v>0</v>
      </c>
      <c r="H79" s="49">
        <f t="shared" si="0"/>
        <v>0</v>
      </c>
      <c r="I79" s="50">
        <f t="shared" si="0"/>
        <v>0</v>
      </c>
      <c r="J79" s="51">
        <f t="shared" si="0"/>
        <v>0</v>
      </c>
      <c r="N79" s="19"/>
    </row>
    <row r="80" spans="1:14" customFormat="1" ht="15" x14ac:dyDescent="0.25">
      <c r="A80" s="45"/>
      <c r="B80" s="46" t="s">
        <v>17</v>
      </c>
      <c r="C80" s="47">
        <f t="shared" si="0"/>
        <v>14825.77</v>
      </c>
      <c r="D80" s="48">
        <f t="shared" si="0"/>
        <v>8381.9027500000011</v>
      </c>
      <c r="E80" s="48">
        <f t="shared" si="0"/>
        <v>9499.630000000001</v>
      </c>
      <c r="F80" s="48">
        <f t="shared" si="0"/>
        <v>7607.3100000000013</v>
      </c>
      <c r="G80" s="48">
        <f t="shared" si="0"/>
        <v>1274.77</v>
      </c>
      <c r="H80" s="49">
        <f t="shared" si="0"/>
        <v>0</v>
      </c>
      <c r="I80" s="50">
        <f t="shared" si="0"/>
        <v>241.64</v>
      </c>
      <c r="J80" s="51">
        <f t="shared" si="0"/>
        <v>241.64</v>
      </c>
      <c r="N80" s="19"/>
    </row>
    <row r="81" spans="1:14" customFormat="1" ht="15" x14ac:dyDescent="0.25">
      <c r="A81" s="45"/>
      <c r="B81" s="46" t="s">
        <v>9</v>
      </c>
      <c r="C81" s="47">
        <f t="shared" si="0"/>
        <v>0</v>
      </c>
      <c r="D81" s="48">
        <f t="shared" si="0"/>
        <v>198</v>
      </c>
      <c r="E81" s="48">
        <f t="shared" si="0"/>
        <v>171.74</v>
      </c>
      <c r="F81" s="48">
        <f t="shared" si="0"/>
        <v>442</v>
      </c>
      <c r="G81" s="48">
        <f t="shared" si="0"/>
        <v>149.28</v>
      </c>
      <c r="H81" s="49">
        <f t="shared" si="0"/>
        <v>0</v>
      </c>
      <c r="I81" s="50">
        <f t="shared" si="0"/>
        <v>0</v>
      </c>
      <c r="J81" s="51">
        <f t="shared" si="0"/>
        <v>0</v>
      </c>
    </row>
    <row r="82" spans="1:14" customFormat="1" ht="15" x14ac:dyDescent="0.25">
      <c r="A82" s="45"/>
      <c r="B82" s="46" t="s">
        <v>80</v>
      </c>
      <c r="C82" s="47">
        <f t="shared" si="0"/>
        <v>0</v>
      </c>
      <c r="D82" s="48">
        <f t="shared" si="0"/>
        <v>0</v>
      </c>
      <c r="E82" s="48">
        <f t="shared" si="0"/>
        <v>0</v>
      </c>
      <c r="F82" s="48">
        <f t="shared" si="0"/>
        <v>0</v>
      </c>
      <c r="G82" s="48">
        <f t="shared" si="0"/>
        <v>0</v>
      </c>
      <c r="H82" s="49">
        <f t="shared" si="0"/>
        <v>0</v>
      </c>
      <c r="I82" s="50">
        <f t="shared" si="0"/>
        <v>997</v>
      </c>
      <c r="J82" s="51">
        <f t="shared" si="0"/>
        <v>997</v>
      </c>
    </row>
    <row r="83" spans="1:14" customFormat="1" ht="15" x14ac:dyDescent="0.25">
      <c r="A83" s="45"/>
      <c r="B83" s="46" t="s">
        <v>2</v>
      </c>
      <c r="C83" s="47">
        <f t="shared" si="0"/>
        <v>5935.0599999999995</v>
      </c>
      <c r="D83" s="48">
        <f t="shared" si="0"/>
        <v>11853.489999999998</v>
      </c>
      <c r="E83" s="48">
        <f t="shared" si="0"/>
        <v>20686.54</v>
      </c>
      <c r="F83" s="48">
        <f t="shared" si="0"/>
        <v>24270.87</v>
      </c>
      <c r="G83" s="48">
        <f t="shared" si="0"/>
        <v>27707.430000000004</v>
      </c>
      <c r="H83" s="49">
        <f t="shared" si="0"/>
        <v>10972.65</v>
      </c>
      <c r="I83" s="50">
        <f t="shared" si="0"/>
        <v>0</v>
      </c>
      <c r="J83" s="51">
        <f t="shared" si="0"/>
        <v>0</v>
      </c>
      <c r="N83" s="19"/>
    </row>
    <row r="84" spans="1:14" customFormat="1" ht="15" x14ac:dyDescent="0.25">
      <c r="A84" s="45"/>
      <c r="B84" s="46" t="s">
        <v>49</v>
      </c>
      <c r="C84" s="47">
        <f t="shared" ref="C84:J93" si="1">SUMIF($B$1:$B$73,$B84,C$1:C$73)</f>
        <v>6175</v>
      </c>
      <c r="D84" s="48">
        <f t="shared" si="1"/>
        <v>0</v>
      </c>
      <c r="E84" s="48">
        <f t="shared" si="1"/>
        <v>0</v>
      </c>
      <c r="F84" s="48">
        <f t="shared" si="1"/>
        <v>0</v>
      </c>
      <c r="G84" s="48">
        <f t="shared" si="1"/>
        <v>0</v>
      </c>
      <c r="H84" s="49">
        <f t="shared" si="1"/>
        <v>0</v>
      </c>
      <c r="I84" s="50">
        <f t="shared" si="1"/>
        <v>0</v>
      </c>
      <c r="J84" s="51">
        <f t="shared" si="1"/>
        <v>0</v>
      </c>
    </row>
    <row r="85" spans="1:14" customFormat="1" ht="15" x14ac:dyDescent="0.25">
      <c r="A85" s="45"/>
      <c r="B85" s="46" t="s">
        <v>36</v>
      </c>
      <c r="C85" s="47">
        <f t="shared" si="1"/>
        <v>16033.91</v>
      </c>
      <c r="D85" s="48">
        <f t="shared" si="1"/>
        <v>19557.850000000002</v>
      </c>
      <c r="E85" s="48">
        <f t="shared" si="1"/>
        <v>27097.260000000002</v>
      </c>
      <c r="F85" s="48">
        <f t="shared" si="1"/>
        <v>30284.019999999997</v>
      </c>
      <c r="G85" s="48">
        <f t="shared" si="1"/>
        <v>21840.92</v>
      </c>
      <c r="H85" s="49">
        <f t="shared" si="1"/>
        <v>23271.39</v>
      </c>
      <c r="I85" s="50">
        <f t="shared" si="1"/>
        <v>2919.67</v>
      </c>
      <c r="J85" s="51">
        <f t="shared" si="1"/>
        <v>7696.0199999999995</v>
      </c>
      <c r="N85" s="19"/>
    </row>
    <row r="86" spans="1:14" customFormat="1" ht="15" x14ac:dyDescent="0.25">
      <c r="A86" s="52" t="s">
        <v>172</v>
      </c>
      <c r="B86" s="46" t="s">
        <v>3</v>
      </c>
      <c r="C86" s="47">
        <f t="shared" si="1"/>
        <v>34181.11</v>
      </c>
      <c r="D86" s="48">
        <f t="shared" si="1"/>
        <v>30746.46</v>
      </c>
      <c r="E86" s="48">
        <f t="shared" si="1"/>
        <v>1452.59</v>
      </c>
      <c r="F86" s="48">
        <f t="shared" si="1"/>
        <v>0</v>
      </c>
      <c r="G86" s="48">
        <f t="shared" si="1"/>
        <v>0</v>
      </c>
      <c r="H86" s="49">
        <f t="shared" si="1"/>
        <v>14797.55</v>
      </c>
      <c r="I86" s="50">
        <f t="shared" si="1"/>
        <v>0</v>
      </c>
      <c r="J86" s="51">
        <f t="shared" si="1"/>
        <v>8804.06</v>
      </c>
      <c r="N86" s="19"/>
    </row>
    <row r="87" spans="1:14" customFormat="1" ht="15" x14ac:dyDescent="0.25">
      <c r="A87" s="52"/>
      <c r="B87" s="46" t="s">
        <v>21</v>
      </c>
      <c r="C87" s="47">
        <f t="shared" si="1"/>
        <v>0</v>
      </c>
      <c r="D87" s="48">
        <f t="shared" si="1"/>
        <v>5915.6</v>
      </c>
      <c r="E87" s="48">
        <f t="shared" si="1"/>
        <v>10659.029999999999</v>
      </c>
      <c r="F87" s="48">
        <f t="shared" si="1"/>
        <v>6449.7599999999993</v>
      </c>
      <c r="G87" s="48">
        <f t="shared" si="1"/>
        <v>1569.25</v>
      </c>
      <c r="H87" s="49">
        <f t="shared" si="1"/>
        <v>0</v>
      </c>
      <c r="I87" s="50">
        <f t="shared" si="1"/>
        <v>0</v>
      </c>
      <c r="J87" s="51">
        <f t="shared" si="1"/>
        <v>0</v>
      </c>
      <c r="N87" s="19"/>
    </row>
    <row r="88" spans="1:14" customFormat="1" ht="15" x14ac:dyDescent="0.25">
      <c r="A88" s="52" t="s">
        <v>146</v>
      </c>
      <c r="B88" s="46" t="s">
        <v>38</v>
      </c>
      <c r="C88" s="47">
        <f t="shared" si="1"/>
        <v>0</v>
      </c>
      <c r="D88" s="48">
        <f t="shared" si="1"/>
        <v>0</v>
      </c>
      <c r="E88" s="48">
        <f t="shared" si="1"/>
        <v>5813.7199999999993</v>
      </c>
      <c r="F88" s="48">
        <f t="shared" si="1"/>
        <v>6769.4</v>
      </c>
      <c r="G88" s="48">
        <f t="shared" si="1"/>
        <v>1121.8</v>
      </c>
      <c r="H88" s="49">
        <f t="shared" si="1"/>
        <v>0</v>
      </c>
      <c r="I88" s="50">
        <f t="shared" si="1"/>
        <v>0</v>
      </c>
      <c r="J88" s="51">
        <f t="shared" si="1"/>
        <v>0</v>
      </c>
    </row>
    <row r="89" spans="1:14" customFormat="1" ht="15" x14ac:dyDescent="0.25">
      <c r="A89" s="45"/>
      <c r="B89" s="46" t="s">
        <v>27</v>
      </c>
      <c r="C89" s="47">
        <f t="shared" si="1"/>
        <v>0</v>
      </c>
      <c r="D89" s="48">
        <f t="shared" si="1"/>
        <v>0</v>
      </c>
      <c r="E89" s="48">
        <f t="shared" si="1"/>
        <v>0</v>
      </c>
      <c r="F89" s="48">
        <f t="shared" si="1"/>
        <v>0</v>
      </c>
      <c r="G89" s="48">
        <f t="shared" si="1"/>
        <v>35185.279999999999</v>
      </c>
      <c r="H89" s="49">
        <f t="shared" si="1"/>
        <v>53058.399999999994</v>
      </c>
      <c r="I89" s="50">
        <f t="shared" si="1"/>
        <v>14967.099999999999</v>
      </c>
      <c r="J89" s="51">
        <f t="shared" si="1"/>
        <v>29405.359999999997</v>
      </c>
    </row>
    <row r="90" spans="1:14" customFormat="1" ht="15" x14ac:dyDescent="0.25">
      <c r="A90" s="45"/>
      <c r="B90" s="46" t="s">
        <v>13</v>
      </c>
      <c r="C90" s="47">
        <f t="shared" si="1"/>
        <v>2517.5700000000002</v>
      </c>
      <c r="D90" s="48">
        <f t="shared" si="1"/>
        <v>1777.83</v>
      </c>
      <c r="E90" s="48">
        <f t="shared" si="1"/>
        <v>3871.57</v>
      </c>
      <c r="F90" s="48">
        <f t="shared" si="1"/>
        <v>2022.4199999999998</v>
      </c>
      <c r="G90" s="48">
        <f t="shared" si="1"/>
        <v>0</v>
      </c>
      <c r="H90" s="49">
        <f t="shared" si="1"/>
        <v>1694.17</v>
      </c>
      <c r="I90" s="50">
        <f t="shared" si="1"/>
        <v>0</v>
      </c>
      <c r="J90" s="51">
        <f t="shared" si="1"/>
        <v>0</v>
      </c>
      <c r="N90" s="19"/>
    </row>
    <row r="91" spans="1:14" customFormat="1" ht="15" x14ac:dyDescent="0.25">
      <c r="A91" s="45"/>
      <c r="B91" s="46" t="s">
        <v>15</v>
      </c>
      <c r="C91" s="47">
        <f t="shared" si="1"/>
        <v>0</v>
      </c>
      <c r="D91" s="48">
        <f t="shared" si="1"/>
        <v>0</v>
      </c>
      <c r="E91" s="48">
        <f t="shared" si="1"/>
        <v>0</v>
      </c>
      <c r="F91" s="48">
        <f t="shared" si="1"/>
        <v>600.26</v>
      </c>
      <c r="G91" s="48">
        <f t="shared" si="1"/>
        <v>2143.35</v>
      </c>
      <c r="H91" s="49">
        <f t="shared" si="1"/>
        <v>1671.6200000000001</v>
      </c>
      <c r="I91" s="50">
        <f t="shared" si="1"/>
        <v>0</v>
      </c>
      <c r="J91" s="51">
        <f t="shared" si="1"/>
        <v>415.76</v>
      </c>
      <c r="N91" s="19"/>
    </row>
    <row r="92" spans="1:14" customFormat="1" ht="15" x14ac:dyDescent="0.25">
      <c r="A92" s="45"/>
      <c r="B92" s="46" t="s">
        <v>50</v>
      </c>
      <c r="C92" s="47">
        <f t="shared" si="1"/>
        <v>2138</v>
      </c>
      <c r="D92" s="48">
        <f t="shared" si="1"/>
        <v>780.84699674774924</v>
      </c>
      <c r="E92" s="48">
        <f t="shared" si="1"/>
        <v>913</v>
      </c>
      <c r="F92" s="48">
        <f t="shared" si="1"/>
        <v>1223.6000000000001</v>
      </c>
      <c r="G92" s="48">
        <f t="shared" si="1"/>
        <v>1042.32</v>
      </c>
      <c r="H92" s="49">
        <f t="shared" si="1"/>
        <v>1693.9400000000003</v>
      </c>
      <c r="I92" s="50">
        <f t="shared" si="1"/>
        <v>263.55</v>
      </c>
      <c r="J92" s="51">
        <f t="shared" si="1"/>
        <v>382.99</v>
      </c>
    </row>
    <row r="93" spans="1:14" customFormat="1" ht="15" x14ac:dyDescent="0.25">
      <c r="A93" s="45"/>
      <c r="B93" s="46" t="s">
        <v>22</v>
      </c>
      <c r="C93" s="47">
        <f t="shared" si="1"/>
        <v>0</v>
      </c>
      <c r="D93" s="48">
        <f t="shared" si="1"/>
        <v>0</v>
      </c>
      <c r="E93" s="48">
        <f t="shared" si="1"/>
        <v>0</v>
      </c>
      <c r="F93" s="48">
        <f t="shared" si="1"/>
        <v>0</v>
      </c>
      <c r="G93" s="48">
        <f t="shared" si="1"/>
        <v>5533.0400000000009</v>
      </c>
      <c r="H93" s="49">
        <f t="shared" si="1"/>
        <v>10165.419999999998</v>
      </c>
      <c r="I93" s="50">
        <f t="shared" si="1"/>
        <v>993.06</v>
      </c>
      <c r="J93" s="51">
        <f t="shared" si="1"/>
        <v>2370.4699999999998</v>
      </c>
    </row>
    <row r="94" spans="1:14" customFormat="1" ht="15" x14ac:dyDescent="0.25">
      <c r="A94" s="45"/>
      <c r="B94" s="46" t="s">
        <v>56</v>
      </c>
      <c r="C94" s="47">
        <f t="shared" ref="C94:J103" si="2">SUMIF($B$1:$B$73,$B94,C$1:C$73)</f>
        <v>3756.8500000000004</v>
      </c>
      <c r="D94" s="48">
        <f t="shared" si="2"/>
        <v>128.5</v>
      </c>
      <c r="E94" s="48">
        <f t="shared" si="2"/>
        <v>0</v>
      </c>
      <c r="F94" s="48">
        <f t="shared" si="2"/>
        <v>0</v>
      </c>
      <c r="G94" s="48">
        <f t="shared" si="2"/>
        <v>0</v>
      </c>
      <c r="H94" s="49">
        <f t="shared" si="2"/>
        <v>0</v>
      </c>
      <c r="I94" s="50">
        <f t="shared" si="2"/>
        <v>0</v>
      </c>
      <c r="J94" s="51">
        <f t="shared" si="2"/>
        <v>0</v>
      </c>
      <c r="N94" s="19"/>
    </row>
    <row r="95" spans="1:14" customFormat="1" ht="15" x14ac:dyDescent="0.25">
      <c r="A95" s="45"/>
      <c r="B95" s="46" t="s">
        <v>31</v>
      </c>
      <c r="C95" s="47">
        <f t="shared" si="2"/>
        <v>4916.71</v>
      </c>
      <c r="D95" s="48">
        <f t="shared" si="2"/>
        <v>0</v>
      </c>
      <c r="E95" s="48">
        <f t="shared" si="2"/>
        <v>0</v>
      </c>
      <c r="F95" s="48">
        <f t="shared" si="2"/>
        <v>0</v>
      </c>
      <c r="G95" s="48">
        <f t="shared" si="2"/>
        <v>0</v>
      </c>
      <c r="H95" s="49">
        <f t="shared" si="2"/>
        <v>0</v>
      </c>
      <c r="I95" s="50">
        <f t="shared" si="2"/>
        <v>0</v>
      </c>
      <c r="J95" s="51">
        <f t="shared" si="2"/>
        <v>0</v>
      </c>
    </row>
    <row r="96" spans="1:14" customFormat="1" ht="15" x14ac:dyDescent="0.25">
      <c r="A96" s="45"/>
      <c r="B96" s="46" t="s">
        <v>7</v>
      </c>
      <c r="C96" s="47">
        <f t="shared" si="2"/>
        <v>3000</v>
      </c>
      <c r="D96" s="48">
        <f t="shared" si="2"/>
        <v>0</v>
      </c>
      <c r="E96" s="48">
        <f t="shared" si="2"/>
        <v>0</v>
      </c>
      <c r="F96" s="48">
        <f t="shared" si="2"/>
        <v>0</v>
      </c>
      <c r="G96" s="48">
        <f t="shared" si="2"/>
        <v>0</v>
      </c>
      <c r="H96" s="49">
        <f t="shared" si="2"/>
        <v>0</v>
      </c>
      <c r="I96" s="50">
        <f t="shared" si="2"/>
        <v>0</v>
      </c>
      <c r="J96" s="51">
        <f t="shared" si="2"/>
        <v>0</v>
      </c>
      <c r="N96" s="10"/>
    </row>
    <row r="97" spans="1:14" customFormat="1" ht="15" x14ac:dyDescent="0.25">
      <c r="A97" s="45"/>
      <c r="B97" s="46" t="s">
        <v>4</v>
      </c>
      <c r="C97" s="47">
        <f t="shared" si="2"/>
        <v>7997.2199999999993</v>
      </c>
      <c r="D97" s="48">
        <f t="shared" si="2"/>
        <v>0</v>
      </c>
      <c r="E97" s="48">
        <f t="shared" si="2"/>
        <v>0</v>
      </c>
      <c r="F97" s="48">
        <f t="shared" si="2"/>
        <v>0</v>
      </c>
      <c r="G97" s="48">
        <f t="shared" si="2"/>
        <v>0</v>
      </c>
      <c r="H97" s="49">
        <f t="shared" si="2"/>
        <v>0</v>
      </c>
      <c r="I97" s="50">
        <f t="shared" si="2"/>
        <v>0</v>
      </c>
      <c r="J97" s="51">
        <f t="shared" si="2"/>
        <v>0</v>
      </c>
      <c r="M97" s="33"/>
      <c r="N97" s="19"/>
    </row>
    <row r="98" spans="1:14" customFormat="1" ht="15" x14ac:dyDescent="0.25">
      <c r="A98" s="45"/>
      <c r="B98" s="46" t="s">
        <v>32</v>
      </c>
      <c r="C98" s="47">
        <f t="shared" si="2"/>
        <v>4975</v>
      </c>
      <c r="D98" s="48">
        <f t="shared" si="2"/>
        <v>3675</v>
      </c>
      <c r="E98" s="48">
        <f t="shared" si="2"/>
        <v>991</v>
      </c>
      <c r="F98" s="48">
        <f t="shared" si="2"/>
        <v>0</v>
      </c>
      <c r="G98" s="48">
        <f t="shared" si="2"/>
        <v>0</v>
      </c>
      <c r="H98" s="49">
        <f t="shared" si="2"/>
        <v>0</v>
      </c>
      <c r="I98" s="50">
        <f t="shared" si="2"/>
        <v>0</v>
      </c>
      <c r="J98" s="51">
        <f t="shared" si="2"/>
        <v>0</v>
      </c>
    </row>
    <row r="99" spans="1:14" customFormat="1" ht="15" x14ac:dyDescent="0.25">
      <c r="A99" s="45"/>
      <c r="B99" s="46" t="s">
        <v>10</v>
      </c>
      <c r="C99" s="47">
        <f t="shared" si="2"/>
        <v>13861.620000000003</v>
      </c>
      <c r="D99" s="48">
        <f t="shared" si="2"/>
        <v>11740.430000000002</v>
      </c>
      <c r="E99" s="48">
        <f t="shared" si="2"/>
        <v>12971.080000000002</v>
      </c>
      <c r="F99" s="48">
        <f t="shared" si="2"/>
        <v>10129.41</v>
      </c>
      <c r="G99" s="48">
        <f t="shared" si="2"/>
        <v>11305.759999999998</v>
      </c>
      <c r="H99" s="49">
        <f t="shared" si="2"/>
        <v>17219.719999999998</v>
      </c>
      <c r="I99" s="50">
        <f t="shared" si="2"/>
        <v>3987.7100000000005</v>
      </c>
      <c r="J99" s="51">
        <f t="shared" si="2"/>
        <v>5631.8000000000011</v>
      </c>
    </row>
    <row r="100" spans="1:14" customFormat="1" ht="15" x14ac:dyDescent="0.25">
      <c r="A100" s="45"/>
      <c r="B100" s="46" t="s">
        <v>53</v>
      </c>
      <c r="C100" s="47">
        <f t="shared" si="2"/>
        <v>23771.733249999997</v>
      </c>
      <c r="D100" s="48">
        <f t="shared" si="2"/>
        <v>20964.695749999999</v>
      </c>
      <c r="E100" s="48">
        <f t="shared" si="2"/>
        <v>42154.463999999993</v>
      </c>
      <c r="F100" s="48">
        <f t="shared" si="2"/>
        <v>33812.375</v>
      </c>
      <c r="G100" s="48">
        <f t="shared" si="2"/>
        <v>27124.720000000001</v>
      </c>
      <c r="H100" s="49">
        <f t="shared" si="2"/>
        <v>0</v>
      </c>
      <c r="I100" s="50">
        <f t="shared" si="2"/>
        <v>0</v>
      </c>
      <c r="J100" s="51">
        <f t="shared" si="2"/>
        <v>0</v>
      </c>
      <c r="N100" s="19"/>
    </row>
    <row r="101" spans="1:14" customFormat="1" ht="15" x14ac:dyDescent="0.25">
      <c r="A101" s="45"/>
      <c r="B101" s="46" t="s">
        <v>33</v>
      </c>
      <c r="C101" s="47">
        <f t="shared" si="2"/>
        <v>0</v>
      </c>
      <c r="D101" s="48">
        <f t="shared" si="2"/>
        <v>0</v>
      </c>
      <c r="E101" s="48">
        <f t="shared" si="2"/>
        <v>21918.78</v>
      </c>
      <c r="F101" s="48">
        <f t="shared" si="2"/>
        <v>18908.11</v>
      </c>
      <c r="G101" s="48">
        <f t="shared" si="2"/>
        <v>12640.560000000001</v>
      </c>
      <c r="H101" s="49">
        <f t="shared" si="2"/>
        <v>13826.470000000001</v>
      </c>
      <c r="I101" s="50">
        <f t="shared" si="2"/>
        <v>0</v>
      </c>
      <c r="J101" s="51">
        <f t="shared" si="2"/>
        <v>2785.42</v>
      </c>
    </row>
    <row r="102" spans="1:14" customFormat="1" ht="15" x14ac:dyDescent="0.25">
      <c r="A102" s="45"/>
      <c r="B102" s="46" t="s">
        <v>44</v>
      </c>
      <c r="C102" s="47">
        <f t="shared" si="2"/>
        <v>12924.38</v>
      </c>
      <c r="D102" s="48">
        <f t="shared" si="2"/>
        <v>64319.17</v>
      </c>
      <c r="E102" s="48">
        <f t="shared" si="2"/>
        <v>70535.850000000006</v>
      </c>
      <c r="F102" s="48">
        <f t="shared" si="2"/>
        <v>88515.279999999984</v>
      </c>
      <c r="G102" s="48">
        <f t="shared" si="2"/>
        <v>35633.360000000001</v>
      </c>
      <c r="H102" s="49">
        <f t="shared" si="2"/>
        <v>30931.770000000004</v>
      </c>
      <c r="I102" s="50">
        <f t="shared" si="2"/>
        <v>5931.4</v>
      </c>
      <c r="J102" s="51">
        <f t="shared" si="2"/>
        <v>12667.580000000002</v>
      </c>
      <c r="N102" s="10"/>
    </row>
    <row r="103" spans="1:14" customFormat="1" ht="15.75" thickBot="1" x14ac:dyDescent="0.3">
      <c r="A103" s="65"/>
      <c r="B103" s="66" t="s">
        <v>24</v>
      </c>
      <c r="C103" s="67">
        <f t="shared" si="2"/>
        <v>731.87</v>
      </c>
      <c r="D103" s="68">
        <f t="shared" si="2"/>
        <v>420.58</v>
      </c>
      <c r="E103" s="68">
        <f t="shared" si="2"/>
        <v>2119.3000000000002</v>
      </c>
      <c r="F103" s="68">
        <f t="shared" si="2"/>
        <v>6010.0199999999995</v>
      </c>
      <c r="G103" s="68">
        <f t="shared" si="2"/>
        <v>846.92</v>
      </c>
      <c r="H103" s="69">
        <f t="shared" si="2"/>
        <v>0</v>
      </c>
      <c r="I103" s="70">
        <f t="shared" si="2"/>
        <v>0</v>
      </c>
      <c r="J103" s="71">
        <f t="shared" si="2"/>
        <v>0</v>
      </c>
      <c r="K103" s="33"/>
      <c r="N103" s="19"/>
    </row>
    <row r="104" spans="1:14" s="19" customFormat="1" ht="15" x14ac:dyDescent="0.25">
      <c r="A104" s="53"/>
      <c r="B104" s="54" t="s">
        <v>0</v>
      </c>
      <c r="C104" s="55">
        <f t="shared" ref="C104:C138" si="3">SUMIF($A$1:$A$73,$B104,C$1:C$73)</f>
        <v>48787.360000000001</v>
      </c>
      <c r="D104" s="56">
        <f t="shared" ref="D104:J104" si="4">SUMIF($A$1:$A$73,$B104,D$1:D$73)</f>
        <v>43445.81</v>
      </c>
      <c r="E104" s="56">
        <f t="shared" si="4"/>
        <v>18753.530000000002</v>
      </c>
      <c r="F104" s="56">
        <f t="shared" si="4"/>
        <v>0</v>
      </c>
      <c r="G104" s="56">
        <f t="shared" si="4"/>
        <v>0</v>
      </c>
      <c r="H104" s="57">
        <f t="shared" si="4"/>
        <v>0</v>
      </c>
      <c r="I104" s="55">
        <f t="shared" si="4"/>
        <v>0</v>
      </c>
      <c r="J104" s="57">
        <f t="shared" si="4"/>
        <v>0</v>
      </c>
    </row>
    <row r="105" spans="1:14" s="19" customFormat="1" ht="15" x14ac:dyDescent="0.25">
      <c r="A105" s="15"/>
      <c r="B105" s="20" t="s">
        <v>5</v>
      </c>
      <c r="C105" s="21">
        <f t="shared" si="3"/>
        <v>0</v>
      </c>
      <c r="D105" s="13">
        <f t="shared" ref="D105:J114" si="5">SUMIF($A$1:$A$73,$B105,D$1:D$73)</f>
        <v>0</v>
      </c>
      <c r="E105" s="13">
        <f t="shared" si="5"/>
        <v>3953.6399999999994</v>
      </c>
      <c r="F105" s="13">
        <f t="shared" si="5"/>
        <v>25240.34</v>
      </c>
      <c r="G105" s="13">
        <f t="shared" si="5"/>
        <v>27769.700000000004</v>
      </c>
      <c r="H105" s="14">
        <f t="shared" si="5"/>
        <v>25958.47</v>
      </c>
      <c r="I105" s="21">
        <f t="shared" si="5"/>
        <v>0</v>
      </c>
      <c r="J105" s="14">
        <f t="shared" si="5"/>
        <v>8826.3799999999992</v>
      </c>
    </row>
    <row r="106" spans="1:14" s="19" customFormat="1" ht="15" x14ac:dyDescent="0.25">
      <c r="A106" s="15"/>
      <c r="B106" s="20" t="s">
        <v>6</v>
      </c>
      <c r="C106" s="21">
        <f t="shared" si="3"/>
        <v>3000</v>
      </c>
      <c r="D106" s="13">
        <f t="shared" si="5"/>
        <v>0</v>
      </c>
      <c r="E106" s="13">
        <f t="shared" si="5"/>
        <v>0</v>
      </c>
      <c r="F106" s="13">
        <f t="shared" si="5"/>
        <v>0</v>
      </c>
      <c r="G106" s="13">
        <f t="shared" si="5"/>
        <v>0</v>
      </c>
      <c r="H106" s="14">
        <f t="shared" si="5"/>
        <v>0</v>
      </c>
      <c r="I106" s="21">
        <f t="shared" si="5"/>
        <v>0</v>
      </c>
      <c r="J106" s="14">
        <f t="shared" si="5"/>
        <v>0</v>
      </c>
      <c r="N106"/>
    </row>
    <row r="107" spans="1:14" s="19" customFormat="1" ht="15" x14ac:dyDescent="0.25">
      <c r="A107" s="15"/>
      <c r="B107" s="20" t="s">
        <v>8</v>
      </c>
      <c r="C107" s="21">
        <f t="shared" si="3"/>
        <v>0</v>
      </c>
      <c r="D107" s="13">
        <f t="shared" si="5"/>
        <v>12605.310000000001</v>
      </c>
      <c r="E107" s="13">
        <f t="shared" si="5"/>
        <v>13142.820000000002</v>
      </c>
      <c r="F107" s="13">
        <f t="shared" si="5"/>
        <v>10571.41</v>
      </c>
      <c r="G107" s="13">
        <f t="shared" si="5"/>
        <v>11455.039999999999</v>
      </c>
      <c r="H107" s="14">
        <f t="shared" si="5"/>
        <v>13510.939999999999</v>
      </c>
      <c r="I107" s="21">
        <f t="shared" si="5"/>
        <v>0</v>
      </c>
      <c r="J107" s="14">
        <f t="shared" si="5"/>
        <v>0</v>
      </c>
      <c r="N107"/>
    </row>
    <row r="108" spans="1:14" s="19" customFormat="1" ht="15" x14ac:dyDescent="0.25">
      <c r="A108" s="15"/>
      <c r="B108" s="20" t="s">
        <v>155</v>
      </c>
      <c r="C108" s="21">
        <f t="shared" si="3"/>
        <v>0</v>
      </c>
      <c r="D108" s="13">
        <f t="shared" si="5"/>
        <v>0</v>
      </c>
      <c r="E108" s="13">
        <f t="shared" si="5"/>
        <v>0</v>
      </c>
      <c r="F108" s="13">
        <f t="shared" si="5"/>
        <v>0</v>
      </c>
      <c r="G108" s="13">
        <f t="shared" si="5"/>
        <v>0</v>
      </c>
      <c r="H108" s="14">
        <f t="shared" si="5"/>
        <v>3708.7799999999997</v>
      </c>
      <c r="I108" s="21">
        <f t="shared" si="5"/>
        <v>4429.4500000000007</v>
      </c>
      <c r="J108" s="14">
        <f t="shared" si="5"/>
        <v>6443.2900000000009</v>
      </c>
      <c r="N108"/>
    </row>
    <row r="109" spans="1:14" s="19" customFormat="1" ht="15" x14ac:dyDescent="0.25">
      <c r="A109" s="15"/>
      <c r="B109" s="20" t="s">
        <v>11</v>
      </c>
      <c r="C109" s="21">
        <f t="shared" si="3"/>
        <v>12795.570000000002</v>
      </c>
      <c r="D109" s="13">
        <f t="shared" si="5"/>
        <v>10432.859999999999</v>
      </c>
      <c r="E109" s="13">
        <f t="shared" si="5"/>
        <v>8054.7200000000012</v>
      </c>
      <c r="F109" s="13">
        <f t="shared" si="5"/>
        <v>0</v>
      </c>
      <c r="G109" s="13">
        <f t="shared" si="5"/>
        <v>0</v>
      </c>
      <c r="H109" s="14">
        <f t="shared" si="5"/>
        <v>0</v>
      </c>
      <c r="I109" s="21">
        <f t="shared" si="5"/>
        <v>0</v>
      </c>
      <c r="J109" s="14">
        <f t="shared" si="5"/>
        <v>0</v>
      </c>
      <c r="N109"/>
    </row>
    <row r="110" spans="1:14" s="19" customFormat="1" ht="15" x14ac:dyDescent="0.25">
      <c r="A110" s="15"/>
      <c r="B110" s="20" t="s">
        <v>14</v>
      </c>
      <c r="C110" s="21">
        <f t="shared" si="3"/>
        <v>0</v>
      </c>
      <c r="D110" s="13">
        <f t="shared" si="5"/>
        <v>0</v>
      </c>
      <c r="E110" s="13">
        <f t="shared" si="5"/>
        <v>5090.91</v>
      </c>
      <c r="F110" s="13">
        <f t="shared" si="5"/>
        <v>11572.880000000001</v>
      </c>
      <c r="G110" s="13">
        <f t="shared" si="5"/>
        <v>8647.24</v>
      </c>
      <c r="H110" s="14">
        <f t="shared" si="5"/>
        <v>13242.71</v>
      </c>
      <c r="I110" s="21">
        <f t="shared" si="5"/>
        <v>3598.4400000000005</v>
      </c>
      <c r="J110" s="14">
        <f t="shared" si="5"/>
        <v>5602.1500000000005</v>
      </c>
      <c r="N110"/>
    </row>
    <row r="111" spans="1:14" s="19" customFormat="1" ht="15" x14ac:dyDescent="0.25">
      <c r="A111" s="15"/>
      <c r="B111" s="20" t="s">
        <v>16</v>
      </c>
      <c r="C111" s="21">
        <f t="shared" si="3"/>
        <v>21637.760000000002</v>
      </c>
      <c r="D111" s="13">
        <f t="shared" si="5"/>
        <v>21053.84275</v>
      </c>
      <c r="E111" s="13">
        <f t="shared" si="5"/>
        <v>16737.43</v>
      </c>
      <c r="F111" s="13">
        <f t="shared" si="5"/>
        <v>0</v>
      </c>
      <c r="G111" s="13">
        <f t="shared" si="5"/>
        <v>0</v>
      </c>
      <c r="H111" s="14">
        <f t="shared" si="5"/>
        <v>0</v>
      </c>
      <c r="I111" s="21">
        <f t="shared" si="5"/>
        <v>0</v>
      </c>
      <c r="J111" s="14">
        <f t="shared" si="5"/>
        <v>0</v>
      </c>
      <c r="N111"/>
    </row>
    <row r="112" spans="1:14" s="19" customFormat="1" ht="15" x14ac:dyDescent="0.25">
      <c r="A112" s="15"/>
      <c r="B112" s="20" t="s">
        <v>18</v>
      </c>
      <c r="C112" s="21">
        <f t="shared" si="3"/>
        <v>0</v>
      </c>
      <c r="D112" s="13">
        <f t="shared" si="5"/>
        <v>0</v>
      </c>
      <c r="E112" s="13">
        <f t="shared" si="5"/>
        <v>8415.5600000000013</v>
      </c>
      <c r="F112" s="13">
        <f t="shared" si="5"/>
        <v>25484.469999999998</v>
      </c>
      <c r="G112" s="13">
        <f t="shared" si="5"/>
        <v>17406.73</v>
      </c>
      <c r="H112" s="14">
        <f t="shared" si="5"/>
        <v>21388.799999999996</v>
      </c>
      <c r="I112" s="21">
        <f t="shared" si="5"/>
        <v>5449.22</v>
      </c>
      <c r="J112" s="14">
        <f t="shared" si="5"/>
        <v>9672.51</v>
      </c>
      <c r="N112"/>
    </row>
    <row r="113" spans="1:14" s="19" customFormat="1" ht="15" x14ac:dyDescent="0.25">
      <c r="A113" s="15"/>
      <c r="B113" s="20" t="s">
        <v>20</v>
      </c>
      <c r="C113" s="21">
        <f t="shared" si="3"/>
        <v>0</v>
      </c>
      <c r="D113" s="13">
        <f t="shared" si="5"/>
        <v>5915.6</v>
      </c>
      <c r="E113" s="13">
        <f t="shared" si="5"/>
        <v>10659.029999999999</v>
      </c>
      <c r="F113" s="13">
        <f t="shared" si="5"/>
        <v>6449.7599999999993</v>
      </c>
      <c r="G113" s="13">
        <f t="shared" si="5"/>
        <v>7102.2900000000009</v>
      </c>
      <c r="H113" s="14">
        <f t="shared" si="5"/>
        <v>0</v>
      </c>
      <c r="I113" s="21">
        <f t="shared" si="5"/>
        <v>0</v>
      </c>
      <c r="J113" s="14">
        <f t="shared" si="5"/>
        <v>0</v>
      </c>
      <c r="N113"/>
    </row>
    <row r="114" spans="1:14" s="19" customFormat="1" ht="15" x14ac:dyDescent="0.25">
      <c r="A114" s="15"/>
      <c r="B114" s="20" t="s">
        <v>144</v>
      </c>
      <c r="C114" s="21">
        <f t="shared" si="3"/>
        <v>0</v>
      </c>
      <c r="D114" s="13">
        <f t="shared" si="5"/>
        <v>0</v>
      </c>
      <c r="E114" s="13">
        <f t="shared" si="5"/>
        <v>0</v>
      </c>
      <c r="F114" s="13">
        <f t="shared" si="5"/>
        <v>0</v>
      </c>
      <c r="G114" s="13">
        <f t="shared" si="5"/>
        <v>0</v>
      </c>
      <c r="H114" s="14">
        <f t="shared" si="5"/>
        <v>10165.419999999998</v>
      </c>
      <c r="I114" s="21">
        <f t="shared" si="5"/>
        <v>993.06</v>
      </c>
      <c r="J114" s="14">
        <f t="shared" si="5"/>
        <v>2370.4699999999998</v>
      </c>
      <c r="N114"/>
    </row>
    <row r="115" spans="1:14" s="19" customFormat="1" ht="15" x14ac:dyDescent="0.25">
      <c r="A115" s="15"/>
      <c r="B115" s="20" t="s">
        <v>23</v>
      </c>
      <c r="C115" s="21">
        <f t="shared" si="3"/>
        <v>67088.859999999986</v>
      </c>
      <c r="D115" s="13">
        <f t="shared" ref="D115:J124" si="6">SUMIF($A$1:$A$73,$B115,D$1:D$73)</f>
        <v>68260.599999999991</v>
      </c>
      <c r="E115" s="13">
        <f t="shared" si="6"/>
        <v>0</v>
      </c>
      <c r="F115" s="13">
        <f t="shared" si="6"/>
        <v>0</v>
      </c>
      <c r="G115" s="13">
        <f t="shared" si="6"/>
        <v>0</v>
      </c>
      <c r="H115" s="14">
        <f t="shared" si="6"/>
        <v>0</v>
      </c>
      <c r="I115" s="21">
        <f t="shared" si="6"/>
        <v>0</v>
      </c>
      <c r="J115" s="14">
        <f t="shared" si="6"/>
        <v>0</v>
      </c>
      <c r="N115"/>
    </row>
    <row r="116" spans="1:14" s="19" customFormat="1" ht="15" x14ac:dyDescent="0.25">
      <c r="A116" s="15"/>
      <c r="B116" s="20" t="s">
        <v>25</v>
      </c>
      <c r="C116" s="21">
        <f t="shared" si="3"/>
        <v>0</v>
      </c>
      <c r="D116" s="13">
        <f t="shared" si="6"/>
        <v>0</v>
      </c>
      <c r="E116" s="13">
        <f t="shared" si="6"/>
        <v>80585.42</v>
      </c>
      <c r="F116" s="13">
        <f t="shared" si="6"/>
        <v>89539.019999999975</v>
      </c>
      <c r="G116" s="13">
        <f t="shared" si="6"/>
        <v>48365.579999999987</v>
      </c>
      <c r="H116" s="14">
        <f t="shared" si="6"/>
        <v>64645.199999999983</v>
      </c>
      <c r="I116" s="21">
        <f t="shared" si="6"/>
        <v>0</v>
      </c>
      <c r="J116" s="14">
        <f t="shared" si="6"/>
        <v>0</v>
      </c>
      <c r="N116"/>
    </row>
    <row r="117" spans="1:14" s="19" customFormat="1" ht="15" x14ac:dyDescent="0.25">
      <c r="A117" s="15"/>
      <c r="B117" s="20" t="s">
        <v>26</v>
      </c>
      <c r="C117" s="21">
        <f t="shared" si="3"/>
        <v>0</v>
      </c>
      <c r="D117" s="13">
        <f t="shared" si="6"/>
        <v>0</v>
      </c>
      <c r="E117" s="13">
        <f t="shared" si="6"/>
        <v>0</v>
      </c>
      <c r="F117" s="13">
        <f t="shared" si="6"/>
        <v>1159.6600000000001</v>
      </c>
      <c r="G117" s="13">
        <f t="shared" si="6"/>
        <v>38168.589999999997</v>
      </c>
      <c r="H117" s="14">
        <f t="shared" si="6"/>
        <v>16094.45</v>
      </c>
      <c r="I117" s="21">
        <f t="shared" si="6"/>
        <v>0</v>
      </c>
      <c r="J117" s="14">
        <f t="shared" si="6"/>
        <v>0</v>
      </c>
      <c r="N117"/>
    </row>
    <row r="118" spans="1:14" s="19" customFormat="1" ht="15" x14ac:dyDescent="0.25">
      <c r="A118" s="15"/>
      <c r="B118" s="20" t="s">
        <v>148</v>
      </c>
      <c r="C118" s="21">
        <f t="shared" si="3"/>
        <v>0</v>
      </c>
      <c r="D118" s="13">
        <f t="shared" si="6"/>
        <v>0</v>
      </c>
      <c r="E118" s="13">
        <f t="shared" si="6"/>
        <v>0</v>
      </c>
      <c r="F118" s="13">
        <f t="shared" si="6"/>
        <v>0</v>
      </c>
      <c r="G118" s="13">
        <f t="shared" si="6"/>
        <v>0</v>
      </c>
      <c r="H118" s="14">
        <f t="shared" si="6"/>
        <v>37172.31</v>
      </c>
      <c r="I118" s="21">
        <f t="shared" si="6"/>
        <v>14967.099999999999</v>
      </c>
      <c r="J118" s="14">
        <f t="shared" si="6"/>
        <v>29405.359999999997</v>
      </c>
      <c r="N118"/>
    </row>
    <row r="119" spans="1:14" s="19" customFormat="1" ht="15" x14ac:dyDescent="0.25">
      <c r="A119" s="15"/>
      <c r="B119" s="20" t="s">
        <v>171</v>
      </c>
      <c r="C119" s="21">
        <f t="shared" si="3"/>
        <v>0</v>
      </c>
      <c r="D119" s="13">
        <f t="shared" si="6"/>
        <v>0</v>
      </c>
      <c r="E119" s="13">
        <f t="shared" si="6"/>
        <v>0</v>
      </c>
      <c r="F119" s="13">
        <f t="shared" si="6"/>
        <v>0</v>
      </c>
      <c r="G119" s="13">
        <f t="shared" si="6"/>
        <v>0</v>
      </c>
      <c r="H119" s="14">
        <f t="shared" si="6"/>
        <v>0</v>
      </c>
      <c r="I119" s="21">
        <f t="shared" si="6"/>
        <v>26348.77</v>
      </c>
      <c r="J119" s="14">
        <f t="shared" si="6"/>
        <v>56368.3</v>
      </c>
      <c r="N119"/>
    </row>
    <row r="120" spans="1:14" s="19" customFormat="1" ht="15" x14ac:dyDescent="0.25">
      <c r="A120" s="15"/>
      <c r="B120" s="20" t="s">
        <v>28</v>
      </c>
      <c r="C120" s="21">
        <f t="shared" si="3"/>
        <v>80580.039999999979</v>
      </c>
      <c r="D120" s="13">
        <f t="shared" si="6"/>
        <v>84868.949999999983</v>
      </c>
      <c r="E120" s="13">
        <f t="shared" si="6"/>
        <v>71337.48000000001</v>
      </c>
      <c r="F120" s="13">
        <f t="shared" si="6"/>
        <v>20261.809999999998</v>
      </c>
      <c r="G120" s="13">
        <f t="shared" si="6"/>
        <v>0</v>
      </c>
      <c r="H120" s="14">
        <f t="shared" si="6"/>
        <v>0</v>
      </c>
      <c r="I120" s="21">
        <f t="shared" si="6"/>
        <v>0</v>
      </c>
      <c r="J120" s="14">
        <f t="shared" si="6"/>
        <v>0</v>
      </c>
      <c r="N120"/>
    </row>
    <row r="121" spans="1:14" s="19" customFormat="1" ht="15" x14ac:dyDescent="0.25">
      <c r="A121" s="15" t="s">
        <v>145</v>
      </c>
      <c r="B121" s="20" t="s">
        <v>29</v>
      </c>
      <c r="C121" s="21">
        <f t="shared" si="3"/>
        <v>0</v>
      </c>
      <c r="D121" s="13">
        <f t="shared" si="6"/>
        <v>0</v>
      </c>
      <c r="E121" s="13">
        <f t="shared" si="6"/>
        <v>0</v>
      </c>
      <c r="F121" s="13">
        <f t="shared" si="6"/>
        <v>42511.34</v>
      </c>
      <c r="G121" s="13">
        <f t="shared" si="6"/>
        <v>46110.219999999994</v>
      </c>
      <c r="H121" s="14">
        <f t="shared" si="6"/>
        <v>58983.799999999996</v>
      </c>
      <c r="I121" s="21">
        <f t="shared" si="6"/>
        <v>0</v>
      </c>
      <c r="J121" s="14">
        <f t="shared" si="6"/>
        <v>0</v>
      </c>
      <c r="N121"/>
    </row>
    <row r="122" spans="1:14" s="19" customFormat="1" ht="15" x14ac:dyDescent="0.25">
      <c r="A122" s="15" t="s">
        <v>146</v>
      </c>
      <c r="B122" s="20" t="s">
        <v>30</v>
      </c>
      <c r="C122" s="21">
        <f t="shared" si="3"/>
        <v>25352.87</v>
      </c>
      <c r="D122" s="13">
        <f t="shared" si="6"/>
        <v>18609.13</v>
      </c>
      <c r="E122" s="13">
        <f t="shared" si="6"/>
        <v>28482.199999999997</v>
      </c>
      <c r="F122" s="13">
        <f t="shared" si="6"/>
        <v>0</v>
      </c>
      <c r="G122" s="13">
        <f t="shared" si="6"/>
        <v>0</v>
      </c>
      <c r="H122" s="14">
        <f t="shared" si="6"/>
        <v>0</v>
      </c>
      <c r="I122" s="21">
        <f t="shared" si="6"/>
        <v>0</v>
      </c>
      <c r="J122" s="14">
        <f t="shared" si="6"/>
        <v>0</v>
      </c>
      <c r="N122"/>
    </row>
    <row r="123" spans="1:14" s="19" customFormat="1" ht="15" x14ac:dyDescent="0.25">
      <c r="A123" s="15"/>
      <c r="B123" s="20" t="s">
        <v>34</v>
      </c>
      <c r="C123" s="21">
        <f t="shared" si="3"/>
        <v>0</v>
      </c>
      <c r="D123" s="13">
        <f t="shared" si="6"/>
        <v>0</v>
      </c>
      <c r="E123" s="13">
        <f t="shared" si="6"/>
        <v>11582.179999999998</v>
      </c>
      <c r="F123" s="13">
        <f t="shared" si="6"/>
        <v>34641.160000000003</v>
      </c>
      <c r="G123" s="13">
        <f t="shared" si="6"/>
        <v>30382.420000000002</v>
      </c>
      <c r="H123" s="14">
        <f t="shared" si="6"/>
        <v>18562.870000000003</v>
      </c>
      <c r="I123" s="21">
        <f t="shared" si="6"/>
        <v>997</v>
      </c>
      <c r="J123" s="14">
        <f t="shared" si="6"/>
        <v>3782.42</v>
      </c>
      <c r="N123"/>
    </row>
    <row r="124" spans="1:14" s="19" customFormat="1" ht="15" x14ac:dyDescent="0.25">
      <c r="A124" s="15"/>
      <c r="B124" s="20" t="s">
        <v>35</v>
      </c>
      <c r="C124" s="21">
        <f t="shared" si="3"/>
        <v>16033.91</v>
      </c>
      <c r="D124" s="13">
        <f t="shared" si="6"/>
        <v>10948.150000000001</v>
      </c>
      <c r="E124" s="13">
        <f t="shared" si="6"/>
        <v>0</v>
      </c>
      <c r="F124" s="13">
        <f t="shared" si="6"/>
        <v>0</v>
      </c>
      <c r="G124" s="13">
        <f t="shared" si="6"/>
        <v>0</v>
      </c>
      <c r="H124" s="14">
        <f t="shared" si="6"/>
        <v>0</v>
      </c>
      <c r="I124" s="21">
        <f t="shared" si="6"/>
        <v>0</v>
      </c>
      <c r="J124" s="14">
        <f t="shared" si="6"/>
        <v>0</v>
      </c>
      <c r="N124"/>
    </row>
    <row r="125" spans="1:14" s="19" customFormat="1" ht="15" x14ac:dyDescent="0.25">
      <c r="A125" s="15"/>
      <c r="B125" s="20" t="s">
        <v>149</v>
      </c>
      <c r="C125" s="21">
        <f t="shared" si="3"/>
        <v>0</v>
      </c>
      <c r="D125" s="13">
        <f t="shared" ref="D125:J138" si="7">SUMIF($A$1:$A$73,$B125,D$1:D$73)</f>
        <v>0</v>
      </c>
      <c r="E125" s="13">
        <f t="shared" si="7"/>
        <v>0</v>
      </c>
      <c r="F125" s="13">
        <f t="shared" si="7"/>
        <v>0</v>
      </c>
      <c r="G125" s="13">
        <f t="shared" si="7"/>
        <v>0</v>
      </c>
      <c r="H125" s="14">
        <f t="shared" si="7"/>
        <v>18955.68</v>
      </c>
      <c r="I125" s="21">
        <f t="shared" si="7"/>
        <v>2919.67</v>
      </c>
      <c r="J125" s="14">
        <f t="shared" si="7"/>
        <v>7696.0199999999995</v>
      </c>
      <c r="N125"/>
    </row>
    <row r="126" spans="1:14" s="19" customFormat="1" ht="15" x14ac:dyDescent="0.25">
      <c r="A126" s="15"/>
      <c r="B126" s="20" t="s">
        <v>37</v>
      </c>
      <c r="C126" s="21">
        <f t="shared" si="3"/>
        <v>0</v>
      </c>
      <c r="D126" s="13">
        <f t="shared" si="7"/>
        <v>8609.7000000000007</v>
      </c>
      <c r="E126" s="13">
        <f t="shared" si="7"/>
        <v>32910.980000000003</v>
      </c>
      <c r="F126" s="13">
        <f t="shared" si="7"/>
        <v>37053.42</v>
      </c>
      <c r="G126" s="13">
        <f t="shared" si="7"/>
        <v>22962.719999999998</v>
      </c>
      <c r="H126" s="14">
        <f t="shared" si="7"/>
        <v>4315.71</v>
      </c>
      <c r="I126" s="21">
        <f t="shared" si="7"/>
        <v>0</v>
      </c>
      <c r="J126" s="14">
        <f t="shared" si="7"/>
        <v>0</v>
      </c>
      <c r="N126"/>
    </row>
    <row r="127" spans="1:14" s="19" customFormat="1" ht="15" x14ac:dyDescent="0.25">
      <c r="A127" s="15"/>
      <c r="B127" s="20" t="s">
        <v>39</v>
      </c>
      <c r="C127" s="21">
        <f t="shared" si="3"/>
        <v>15251.390000000003</v>
      </c>
      <c r="D127" s="13">
        <f t="shared" si="7"/>
        <v>482.05000000000007</v>
      </c>
      <c r="E127" s="13">
        <f t="shared" si="7"/>
        <v>0</v>
      </c>
      <c r="F127" s="13">
        <f t="shared" si="7"/>
        <v>0</v>
      </c>
      <c r="G127" s="13">
        <f t="shared" si="7"/>
        <v>0</v>
      </c>
      <c r="H127" s="14">
        <f t="shared" si="7"/>
        <v>0</v>
      </c>
      <c r="I127" s="21">
        <f t="shared" si="7"/>
        <v>0</v>
      </c>
      <c r="J127" s="14">
        <f t="shared" si="7"/>
        <v>0</v>
      </c>
      <c r="N127"/>
    </row>
    <row r="128" spans="1:14" s="19" customFormat="1" ht="15" x14ac:dyDescent="0.25">
      <c r="A128" s="15"/>
      <c r="B128" s="20" t="s">
        <v>41</v>
      </c>
      <c r="C128" s="21">
        <f t="shared" si="3"/>
        <v>655.36</v>
      </c>
      <c r="D128" s="13">
        <f t="shared" si="7"/>
        <v>1879.13</v>
      </c>
      <c r="E128" s="13">
        <f t="shared" si="7"/>
        <v>1604.4299999999998</v>
      </c>
      <c r="F128" s="13">
        <f t="shared" si="7"/>
        <v>10252.23</v>
      </c>
      <c r="G128" s="13">
        <f t="shared" si="7"/>
        <v>5546.48</v>
      </c>
      <c r="H128" s="14">
        <f t="shared" si="7"/>
        <v>0</v>
      </c>
      <c r="I128" s="21">
        <f t="shared" si="7"/>
        <v>0</v>
      </c>
      <c r="J128" s="14">
        <f t="shared" si="7"/>
        <v>0</v>
      </c>
      <c r="N128"/>
    </row>
    <row r="129" spans="1:14" s="19" customFormat="1" ht="15" x14ac:dyDescent="0.25">
      <c r="A129" s="15"/>
      <c r="B129" s="20" t="s">
        <v>42</v>
      </c>
      <c r="C129" s="21">
        <f t="shared" si="3"/>
        <v>0</v>
      </c>
      <c r="D129" s="13">
        <f t="shared" si="7"/>
        <v>0</v>
      </c>
      <c r="E129" s="13">
        <f t="shared" si="7"/>
        <v>0</v>
      </c>
      <c r="F129" s="13">
        <f t="shared" si="7"/>
        <v>0</v>
      </c>
      <c r="G129" s="13">
        <f t="shared" si="7"/>
        <v>67.36999999999999</v>
      </c>
      <c r="H129" s="14">
        <f t="shared" si="7"/>
        <v>7165.7800000000007</v>
      </c>
      <c r="I129" s="21">
        <f t="shared" si="7"/>
        <v>2140.7799999999997</v>
      </c>
      <c r="J129" s="14">
        <f t="shared" si="7"/>
        <v>3458.2299999999996</v>
      </c>
      <c r="N129"/>
    </row>
    <row r="130" spans="1:14" s="19" customFormat="1" ht="15" x14ac:dyDescent="0.25">
      <c r="A130" s="15"/>
      <c r="B130" s="20" t="s">
        <v>43</v>
      </c>
      <c r="C130" s="21">
        <f t="shared" si="3"/>
        <v>12924.38</v>
      </c>
      <c r="D130" s="13">
        <f t="shared" si="7"/>
        <v>13747.17</v>
      </c>
      <c r="E130" s="13">
        <f t="shared" si="7"/>
        <v>0</v>
      </c>
      <c r="F130" s="13">
        <f t="shared" si="7"/>
        <v>0</v>
      </c>
      <c r="G130" s="13">
        <f t="shared" si="7"/>
        <v>0</v>
      </c>
      <c r="H130" s="14">
        <f t="shared" si="7"/>
        <v>0</v>
      </c>
      <c r="I130" s="21">
        <f t="shared" si="7"/>
        <v>0</v>
      </c>
      <c r="J130" s="14">
        <f t="shared" si="7"/>
        <v>0</v>
      </c>
      <c r="N130"/>
    </row>
    <row r="131" spans="1:14" s="19" customFormat="1" ht="15" x14ac:dyDescent="0.25">
      <c r="A131" s="15"/>
      <c r="B131" s="20" t="s">
        <v>45</v>
      </c>
      <c r="C131" s="21">
        <f t="shared" si="3"/>
        <v>0</v>
      </c>
      <c r="D131" s="13">
        <f t="shared" si="7"/>
        <v>50572</v>
      </c>
      <c r="E131" s="13">
        <f t="shared" si="7"/>
        <v>70535.850000000006</v>
      </c>
      <c r="F131" s="13">
        <f t="shared" si="7"/>
        <v>90942.279999999984</v>
      </c>
      <c r="G131" s="13">
        <f t="shared" si="7"/>
        <v>54799.360000000001</v>
      </c>
      <c r="H131" s="14">
        <f t="shared" si="7"/>
        <v>6406.7400059270858</v>
      </c>
      <c r="I131" s="21">
        <f t="shared" si="7"/>
        <v>0</v>
      </c>
      <c r="J131" s="14">
        <f t="shared" si="7"/>
        <v>0</v>
      </c>
      <c r="N131"/>
    </row>
    <row r="132" spans="1:14" s="19" customFormat="1" ht="15" x14ac:dyDescent="0.25">
      <c r="A132" s="15"/>
      <c r="B132" s="20" t="s">
        <v>150</v>
      </c>
      <c r="C132" s="21">
        <f t="shared" si="3"/>
        <v>0</v>
      </c>
      <c r="D132" s="13">
        <f t="shared" si="7"/>
        <v>0</v>
      </c>
      <c r="E132" s="13">
        <f t="shared" si="7"/>
        <v>0</v>
      </c>
      <c r="F132" s="13">
        <f t="shared" si="7"/>
        <v>0</v>
      </c>
      <c r="G132" s="13">
        <f t="shared" si="7"/>
        <v>0</v>
      </c>
      <c r="H132" s="14">
        <f t="shared" si="7"/>
        <v>28643.690006377699</v>
      </c>
      <c r="I132" s="21">
        <f t="shared" si="7"/>
        <v>5931.4</v>
      </c>
      <c r="J132" s="14">
        <f t="shared" si="7"/>
        <v>12667.580000000002</v>
      </c>
      <c r="N132"/>
    </row>
    <row r="133" spans="1:14" s="19" customFormat="1" ht="15" x14ac:dyDescent="0.25">
      <c r="A133" s="15"/>
      <c r="B133" s="20" t="s">
        <v>47</v>
      </c>
      <c r="C133" s="21">
        <f t="shared" si="3"/>
        <v>26125.77</v>
      </c>
      <c r="D133" s="13">
        <f t="shared" si="7"/>
        <v>6493.18</v>
      </c>
      <c r="E133" s="13">
        <f t="shared" si="7"/>
        <v>0</v>
      </c>
      <c r="F133" s="13">
        <f t="shared" si="7"/>
        <v>0</v>
      </c>
      <c r="G133" s="13">
        <f t="shared" si="7"/>
        <v>0</v>
      </c>
      <c r="H133" s="14">
        <f t="shared" si="7"/>
        <v>0</v>
      </c>
      <c r="I133" s="21">
        <f t="shared" si="7"/>
        <v>0</v>
      </c>
      <c r="J133" s="14">
        <f t="shared" si="7"/>
        <v>0</v>
      </c>
      <c r="N133"/>
    </row>
    <row r="134" spans="1:14" s="19" customFormat="1" ht="15" x14ac:dyDescent="0.25">
      <c r="A134" s="15"/>
      <c r="B134" s="20" t="s">
        <v>51</v>
      </c>
      <c r="C134" s="21">
        <f t="shared" si="3"/>
        <v>0</v>
      </c>
      <c r="D134" s="13">
        <f t="shared" si="7"/>
        <v>19378.206996747751</v>
      </c>
      <c r="E134" s="13">
        <f t="shared" si="7"/>
        <v>48744.89</v>
      </c>
      <c r="F134" s="13">
        <f t="shared" si="7"/>
        <v>44210.98000000001</v>
      </c>
      <c r="G134" s="13">
        <f t="shared" si="7"/>
        <v>24027.597999999994</v>
      </c>
      <c r="H134" s="14">
        <f t="shared" si="7"/>
        <v>6977.8040000000001</v>
      </c>
      <c r="I134" s="21">
        <f t="shared" si="7"/>
        <v>0</v>
      </c>
      <c r="J134" s="14">
        <f t="shared" si="7"/>
        <v>0</v>
      </c>
      <c r="N134"/>
    </row>
    <row r="135" spans="1:14" s="19" customFormat="1" ht="15" x14ac:dyDescent="0.25">
      <c r="A135" s="15"/>
      <c r="B135" s="20" t="s">
        <v>156</v>
      </c>
      <c r="C135" s="21">
        <f t="shared" si="3"/>
        <v>0</v>
      </c>
      <c r="D135" s="13">
        <f t="shared" si="7"/>
        <v>0</v>
      </c>
      <c r="E135" s="13">
        <f t="shared" si="7"/>
        <v>0</v>
      </c>
      <c r="F135" s="13">
        <f t="shared" si="7"/>
        <v>0</v>
      </c>
      <c r="G135" s="13">
        <f t="shared" si="7"/>
        <v>0</v>
      </c>
      <c r="H135" s="14">
        <f t="shared" si="7"/>
        <v>23762.431999999997</v>
      </c>
      <c r="I135" s="21">
        <f t="shared" si="7"/>
        <v>2734.3449999999998</v>
      </c>
      <c r="J135" s="14">
        <f t="shared" si="7"/>
        <v>7975.241</v>
      </c>
      <c r="N135"/>
    </row>
    <row r="136" spans="1:14" s="19" customFormat="1" ht="15" x14ac:dyDescent="0.25">
      <c r="A136" s="15"/>
      <c r="B136" s="20" t="s">
        <v>52</v>
      </c>
      <c r="C136" s="21">
        <f t="shared" si="3"/>
        <v>23771.733249999997</v>
      </c>
      <c r="D136" s="13">
        <f t="shared" si="7"/>
        <v>20964.695749999999</v>
      </c>
      <c r="E136" s="13">
        <f t="shared" si="7"/>
        <v>42154.463999999993</v>
      </c>
      <c r="F136" s="13">
        <f t="shared" si="7"/>
        <v>3716.96</v>
      </c>
      <c r="G136" s="13">
        <f t="shared" si="7"/>
        <v>0</v>
      </c>
      <c r="H136" s="14">
        <f t="shared" si="7"/>
        <v>0</v>
      </c>
      <c r="I136" s="21">
        <f t="shared" si="7"/>
        <v>0</v>
      </c>
      <c r="J136" s="14">
        <f t="shared" si="7"/>
        <v>0</v>
      </c>
      <c r="N136"/>
    </row>
    <row r="137" spans="1:14" s="19" customFormat="1" ht="15" x14ac:dyDescent="0.25">
      <c r="A137" s="15"/>
      <c r="B137" s="20" t="s">
        <v>54</v>
      </c>
      <c r="C137" s="21">
        <f t="shared" si="3"/>
        <v>0</v>
      </c>
      <c r="D137" s="13">
        <f t="shared" si="7"/>
        <v>0</v>
      </c>
      <c r="E137" s="13">
        <f t="shared" si="7"/>
        <v>0</v>
      </c>
      <c r="F137" s="13">
        <f t="shared" si="7"/>
        <v>30165.174999999996</v>
      </c>
      <c r="G137" s="13">
        <f t="shared" si="7"/>
        <v>27228.952000000001</v>
      </c>
      <c r="H137" s="14">
        <f t="shared" si="7"/>
        <v>169.39400000000001</v>
      </c>
      <c r="I137" s="21">
        <f t="shared" si="7"/>
        <v>26.355000000000004</v>
      </c>
      <c r="J137" s="14">
        <f t="shared" si="7"/>
        <v>38.299000000000007</v>
      </c>
      <c r="N137"/>
    </row>
    <row r="138" spans="1:14" s="19" customFormat="1" ht="15.75" thickBot="1" x14ac:dyDescent="0.3">
      <c r="A138" s="15"/>
      <c r="B138" s="20" t="s">
        <v>55</v>
      </c>
      <c r="C138" s="21">
        <f t="shared" si="3"/>
        <v>3756.8500000000004</v>
      </c>
      <c r="D138" s="13">
        <f t="shared" si="7"/>
        <v>128.5</v>
      </c>
      <c r="E138" s="13">
        <f t="shared" si="7"/>
        <v>0</v>
      </c>
      <c r="F138" s="13">
        <f t="shared" si="7"/>
        <v>0</v>
      </c>
      <c r="G138" s="13">
        <f t="shared" si="7"/>
        <v>0</v>
      </c>
      <c r="H138" s="14">
        <f t="shared" si="7"/>
        <v>0</v>
      </c>
      <c r="I138" s="21">
        <f t="shared" si="7"/>
        <v>0</v>
      </c>
      <c r="J138" s="14">
        <f t="shared" si="7"/>
        <v>0</v>
      </c>
      <c r="N138"/>
    </row>
    <row r="139" spans="1:14" s="19" customFormat="1" ht="15.75" thickBot="1" x14ac:dyDescent="0.3">
      <c r="A139" s="39" t="s">
        <v>147</v>
      </c>
      <c r="B139" s="40"/>
      <c r="C139" s="41">
        <f>SUM(C104:C138)</f>
        <v>357761.85324999993</v>
      </c>
      <c r="D139" s="42">
        <f t="shared" ref="D139:J139" si="8">SUM(D104:D138)</f>
        <v>398394.88549674774</v>
      </c>
      <c r="E139" s="42">
        <f t="shared" si="8"/>
        <v>472745.53399999993</v>
      </c>
      <c r="F139" s="42">
        <f t="shared" si="8"/>
        <v>483772.8949999999</v>
      </c>
      <c r="G139" s="42">
        <f t="shared" si="8"/>
        <v>370040.29</v>
      </c>
      <c r="H139" s="43">
        <f t="shared" si="8"/>
        <v>379830.98001230479</v>
      </c>
      <c r="I139" s="44">
        <f t="shared" si="8"/>
        <v>70535.589999999982</v>
      </c>
      <c r="J139" s="43">
        <f t="shared" si="8"/>
        <v>154306.25000000003</v>
      </c>
      <c r="N139"/>
    </row>
    <row r="140" spans="1:14" ht="15" x14ac:dyDescent="0.25">
      <c r="B140"/>
      <c r="N140"/>
    </row>
    <row r="141" spans="1:14" ht="15" x14ac:dyDescent="0.25">
      <c r="B141"/>
      <c r="N141"/>
    </row>
    <row r="142" spans="1:14" ht="15" x14ac:dyDescent="0.25">
      <c r="B142"/>
      <c r="C142" s="72"/>
      <c r="D142" s="72"/>
      <c r="E142" s="72"/>
      <c r="F142" s="72"/>
      <c r="G142" s="72"/>
      <c r="H142" s="72"/>
      <c r="I142" s="72"/>
      <c r="J142" s="72"/>
      <c r="N142"/>
    </row>
    <row r="143" spans="1:14" ht="15" x14ac:dyDescent="0.25">
      <c r="B143"/>
      <c r="C143" s="72"/>
      <c r="D143" s="72"/>
      <c r="E143" s="72"/>
      <c r="F143" s="72"/>
      <c r="G143" s="72"/>
      <c r="H143" s="72"/>
      <c r="I143" s="72"/>
      <c r="J143" s="72"/>
      <c r="N143"/>
    </row>
    <row r="144" spans="1:14" ht="15" x14ac:dyDescent="0.25">
      <c r="B144"/>
      <c r="N144"/>
    </row>
    <row r="145" spans="2:14" ht="15" x14ac:dyDescent="0.25">
      <c r="B145"/>
      <c r="N145"/>
    </row>
    <row r="146" spans="2:14" ht="15" x14ac:dyDescent="0.25">
      <c r="B146"/>
      <c r="N146"/>
    </row>
    <row r="147" spans="2:14" ht="15" x14ac:dyDescent="0.25">
      <c r="B147"/>
      <c r="N147"/>
    </row>
    <row r="148" spans="2:14" ht="15" x14ac:dyDescent="0.25">
      <c r="B148"/>
    </row>
    <row r="149" spans="2:14" ht="15" x14ac:dyDescent="0.25">
      <c r="B149"/>
    </row>
    <row r="150" spans="2:14" ht="15" x14ac:dyDescent="0.25">
      <c r="B150"/>
    </row>
    <row r="151" spans="2:14" ht="15" x14ac:dyDescent="0.25">
      <c r="B151"/>
    </row>
    <row r="152" spans="2:14" ht="15" x14ac:dyDescent="0.25">
      <c r="B152"/>
    </row>
    <row r="153" spans="2:14" ht="15" x14ac:dyDescent="0.25">
      <c r="B153"/>
    </row>
    <row r="154" spans="2:14" ht="15" x14ac:dyDescent="0.25">
      <c r="B154"/>
    </row>
    <row r="155" spans="2:14" ht="15" x14ac:dyDescent="0.25">
      <c r="B155"/>
    </row>
    <row r="156" spans="2:14" ht="15" x14ac:dyDescent="0.25">
      <c r="B156"/>
    </row>
    <row r="157" spans="2:14" ht="15" x14ac:dyDescent="0.25">
      <c r="B157"/>
    </row>
    <row r="158" spans="2:14" ht="15" x14ac:dyDescent="0.25">
      <c r="B158"/>
    </row>
    <row r="159" spans="2:14" ht="15" x14ac:dyDescent="0.25">
      <c r="B159"/>
    </row>
    <row r="160" spans="2:14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</sheetData>
  <sortState xmlns:xlrd2="http://schemas.microsoft.com/office/spreadsheetml/2017/richdata2" ref="N75:N147">
    <sortCondition ref="N75:N147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9AD6-F032-4C66-A77B-9139C80B848C}">
  <dimension ref="A1:L139"/>
  <sheetViews>
    <sheetView workbookViewId="0">
      <pane xSplit="3" ySplit="1" topLeftCell="D104" activePane="bottomRight" state="frozen"/>
      <selection pane="topRight" activeCell="D1" sqref="D1"/>
      <selection pane="bottomLeft" activeCell="A2" sqref="A2"/>
      <selection pane="bottomRight" activeCell="L120" sqref="L120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8" width="12.42578125" bestFit="1" customWidth="1"/>
    <col min="9" max="10" width="11.28515625" bestFit="1" customWidth="1"/>
    <col min="12" max="12" width="10.140625" bestFit="1" customWidth="1"/>
  </cols>
  <sheetData>
    <row r="1" spans="1:10" ht="35.25" thickBot="1" x14ac:dyDescent="0.3">
      <c r="A1" s="1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5</v>
      </c>
      <c r="B2" s="76" t="s">
        <v>1</v>
      </c>
      <c r="C2" s="5">
        <v>0</v>
      </c>
      <c r="D2" s="6">
        <v>0</v>
      </c>
      <c r="E2" s="6">
        <v>23.95</v>
      </c>
      <c r="F2" s="6">
        <v>252.73999999999998</v>
      </c>
      <c r="G2" s="6">
        <v>0</v>
      </c>
      <c r="H2" s="6">
        <v>0</v>
      </c>
      <c r="I2" s="5">
        <v>0</v>
      </c>
      <c r="J2" s="7">
        <v>0</v>
      </c>
    </row>
    <row r="3" spans="1:10" x14ac:dyDescent="0.25">
      <c r="A3" s="3" t="s">
        <v>8</v>
      </c>
      <c r="B3" s="4" t="s">
        <v>9</v>
      </c>
      <c r="C3" s="5">
        <v>0</v>
      </c>
      <c r="D3" s="6">
        <v>0</v>
      </c>
      <c r="E3" s="6">
        <v>1307.29</v>
      </c>
      <c r="F3" s="6">
        <v>0</v>
      </c>
      <c r="G3" s="6">
        <v>0</v>
      </c>
      <c r="H3" s="6">
        <v>1324.77</v>
      </c>
      <c r="I3" s="5">
        <v>0</v>
      </c>
      <c r="J3" s="7">
        <v>0</v>
      </c>
    </row>
    <row r="4" spans="1:10" x14ac:dyDescent="0.25">
      <c r="A4" s="3" t="s">
        <v>8</v>
      </c>
      <c r="B4" s="4" t="s">
        <v>10</v>
      </c>
      <c r="C4" s="5">
        <v>0</v>
      </c>
      <c r="D4" s="6">
        <v>570.14999999999986</v>
      </c>
      <c r="E4" s="6">
        <v>633.55999999999995</v>
      </c>
      <c r="F4" s="6">
        <v>1683</v>
      </c>
      <c r="G4" s="6">
        <v>0</v>
      </c>
      <c r="H4" s="6">
        <v>3937.83</v>
      </c>
      <c r="I4" s="5">
        <v>0</v>
      </c>
      <c r="J4" s="7">
        <v>0</v>
      </c>
    </row>
    <row r="5" spans="1:10" x14ac:dyDescent="0.25">
      <c r="A5" s="3" t="s">
        <v>155</v>
      </c>
      <c r="B5" s="4" t="s">
        <v>9</v>
      </c>
      <c r="C5" s="5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5">
        <v>1585.9699999999998</v>
      </c>
      <c r="J5" s="7">
        <v>1585.9699999999998</v>
      </c>
    </row>
    <row r="6" spans="1:10" x14ac:dyDescent="0.25">
      <c r="A6" s="3" t="s">
        <v>155</v>
      </c>
      <c r="B6" s="4" t="s">
        <v>66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6">
        <v>7.42</v>
      </c>
      <c r="I6" s="5">
        <v>16.32</v>
      </c>
      <c r="J6" s="7">
        <v>16.32</v>
      </c>
    </row>
    <row r="7" spans="1:10" x14ac:dyDescent="0.25">
      <c r="A7" s="3" t="s">
        <v>155</v>
      </c>
      <c r="B7" s="4" t="s">
        <v>10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1273.54</v>
      </c>
      <c r="I7" s="5">
        <v>-1.8000000000000043</v>
      </c>
      <c r="J7" s="7">
        <v>578.89</v>
      </c>
    </row>
    <row r="8" spans="1:10" x14ac:dyDescent="0.25">
      <c r="A8" s="3" t="s">
        <v>11</v>
      </c>
      <c r="B8" s="4" t="s">
        <v>12</v>
      </c>
      <c r="C8" s="5">
        <v>792.39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5">
        <v>0</v>
      </c>
      <c r="J8" s="7">
        <v>0</v>
      </c>
    </row>
    <row r="9" spans="1:10" x14ac:dyDescent="0.25">
      <c r="A9" s="3" t="s">
        <v>11</v>
      </c>
      <c r="B9" s="4" t="s">
        <v>1</v>
      </c>
      <c r="C9" s="5">
        <v>348.6</v>
      </c>
      <c r="D9" s="6">
        <v>442.71000000000004</v>
      </c>
      <c r="E9" s="6">
        <v>0</v>
      </c>
      <c r="F9" s="6">
        <v>0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5">
      <c r="A10" s="3" t="s">
        <v>11</v>
      </c>
      <c r="B10" s="4" t="s">
        <v>78</v>
      </c>
      <c r="C10" s="5">
        <v>6168.8099999999995</v>
      </c>
      <c r="D10" s="6">
        <v>10036.230000000001</v>
      </c>
      <c r="E10" s="6">
        <v>6642.260000000002</v>
      </c>
      <c r="F10" s="6">
        <v>0</v>
      </c>
      <c r="G10" s="6">
        <v>0</v>
      </c>
      <c r="H10" s="6">
        <v>0</v>
      </c>
      <c r="I10" s="5">
        <v>0</v>
      </c>
      <c r="J10" s="7">
        <v>0</v>
      </c>
    </row>
    <row r="11" spans="1:10" x14ac:dyDescent="0.25">
      <c r="A11" s="3" t="s">
        <v>11</v>
      </c>
      <c r="B11" s="4" t="s">
        <v>88</v>
      </c>
      <c r="C11" s="5">
        <v>55924.810000000012</v>
      </c>
      <c r="D11" s="6">
        <v>35636.979999999996</v>
      </c>
      <c r="E11" s="6">
        <v>13771.839999999997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5">
      <c r="A12" s="3" t="s">
        <v>14</v>
      </c>
      <c r="B12" s="4" t="s">
        <v>1</v>
      </c>
      <c r="C12" s="5">
        <v>0</v>
      </c>
      <c r="D12" s="6">
        <v>0</v>
      </c>
      <c r="E12" s="6">
        <v>0</v>
      </c>
      <c r="F12" s="6">
        <v>0</v>
      </c>
      <c r="G12" s="6">
        <v>127.32</v>
      </c>
      <c r="H12" s="6">
        <v>25.4</v>
      </c>
      <c r="I12" s="5">
        <v>0</v>
      </c>
      <c r="J12" s="7">
        <v>0</v>
      </c>
    </row>
    <row r="13" spans="1:10" x14ac:dyDescent="0.25">
      <c r="A13" s="3" t="s">
        <v>14</v>
      </c>
      <c r="B13" s="4" t="s">
        <v>78</v>
      </c>
      <c r="C13" s="5">
        <v>0</v>
      </c>
      <c r="D13" s="6">
        <v>0</v>
      </c>
      <c r="E13" s="6">
        <v>4400.09</v>
      </c>
      <c r="F13" s="6">
        <v>6457.2</v>
      </c>
      <c r="G13" s="6">
        <v>6232.380000000001</v>
      </c>
      <c r="H13" s="6">
        <v>4862.3899999999994</v>
      </c>
      <c r="I13" s="5">
        <v>1544.07</v>
      </c>
      <c r="J13" s="7">
        <v>2502.4499999999998</v>
      </c>
    </row>
    <row r="14" spans="1:10" x14ac:dyDescent="0.25">
      <c r="A14" s="3" t="s">
        <v>14</v>
      </c>
      <c r="B14" s="4" t="s">
        <v>88</v>
      </c>
      <c r="C14" s="5">
        <v>0</v>
      </c>
      <c r="D14" s="6">
        <v>0</v>
      </c>
      <c r="E14" s="6">
        <v>6513.6399999999994</v>
      </c>
      <c r="F14" s="6">
        <v>14197.84</v>
      </c>
      <c r="G14" s="6">
        <v>8105.6999999999989</v>
      </c>
      <c r="H14" s="6">
        <v>0</v>
      </c>
      <c r="I14" s="5">
        <v>0</v>
      </c>
      <c r="J14" s="7">
        <v>0</v>
      </c>
    </row>
    <row r="15" spans="1:10" x14ac:dyDescent="0.25">
      <c r="A15" s="3" t="s">
        <v>14</v>
      </c>
      <c r="B15" s="4" t="s">
        <v>65</v>
      </c>
      <c r="C15" s="5">
        <v>0</v>
      </c>
      <c r="D15" s="6">
        <v>0</v>
      </c>
      <c r="E15" s="6">
        <v>0</v>
      </c>
      <c r="F15" s="6">
        <v>0</v>
      </c>
      <c r="G15" s="6">
        <v>8315.2900000000009</v>
      </c>
      <c r="H15" s="6">
        <v>21704.769999999997</v>
      </c>
      <c r="I15" s="5">
        <v>2898.9399999999996</v>
      </c>
      <c r="J15" s="7">
        <v>6138.48</v>
      </c>
    </row>
    <row r="16" spans="1:10" x14ac:dyDescent="0.25">
      <c r="A16" s="3" t="s">
        <v>16</v>
      </c>
      <c r="B16" s="4" t="s">
        <v>1</v>
      </c>
      <c r="C16" s="5">
        <v>224.43999999999997</v>
      </c>
      <c r="D16" s="6">
        <v>184.95999999999998</v>
      </c>
      <c r="E16" s="6">
        <v>355.91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</row>
    <row r="17" spans="1:10" x14ac:dyDescent="0.25">
      <c r="A17" s="3" t="s">
        <v>16</v>
      </c>
      <c r="B17" s="4" t="s">
        <v>78</v>
      </c>
      <c r="C17" s="5">
        <v>564.4</v>
      </c>
      <c r="D17" s="6">
        <v>646.54999999999995</v>
      </c>
      <c r="E17" s="6">
        <v>392.68</v>
      </c>
      <c r="F17" s="6">
        <v>0</v>
      </c>
      <c r="G17" s="6">
        <v>0</v>
      </c>
      <c r="H17" s="6">
        <v>0</v>
      </c>
      <c r="I17" s="5">
        <v>0</v>
      </c>
      <c r="J17" s="7">
        <v>0</v>
      </c>
    </row>
    <row r="18" spans="1:10" x14ac:dyDescent="0.25">
      <c r="A18" s="3" t="s">
        <v>16</v>
      </c>
      <c r="B18" s="4" t="s">
        <v>66</v>
      </c>
      <c r="C18" s="5">
        <v>12608.23</v>
      </c>
      <c r="D18" s="6">
        <v>12164.029999999999</v>
      </c>
      <c r="E18" s="6">
        <v>6833.09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5">
      <c r="A19" s="3" t="s">
        <v>16</v>
      </c>
      <c r="B19" s="4" t="s">
        <v>116</v>
      </c>
      <c r="C19" s="5">
        <v>1490.0900000000001</v>
      </c>
      <c r="D19" s="6">
        <v>1623.32</v>
      </c>
      <c r="E19" s="6">
        <v>577.64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18</v>
      </c>
      <c r="B20" s="4" t="s">
        <v>1</v>
      </c>
      <c r="C20" s="5">
        <v>0</v>
      </c>
      <c r="D20" s="6">
        <v>0</v>
      </c>
      <c r="E20" s="6">
        <v>49.25</v>
      </c>
      <c r="F20" s="6">
        <v>209.10000000000002</v>
      </c>
      <c r="G20" s="6">
        <v>96.5</v>
      </c>
      <c r="H20" s="6">
        <v>113.72999999999999</v>
      </c>
      <c r="I20" s="5">
        <v>29.25</v>
      </c>
      <c r="J20" s="7">
        <v>49.21</v>
      </c>
    </row>
    <row r="21" spans="1:10" x14ac:dyDescent="0.25">
      <c r="A21" s="3" t="s">
        <v>18</v>
      </c>
      <c r="B21" s="4" t="s">
        <v>17</v>
      </c>
      <c r="C21" s="5">
        <v>0</v>
      </c>
      <c r="D21" s="6">
        <v>0</v>
      </c>
      <c r="E21" s="6">
        <v>998.82</v>
      </c>
      <c r="F21" s="6">
        <v>1806.74</v>
      </c>
      <c r="G21" s="6">
        <v>1299.8499999999999</v>
      </c>
      <c r="H21" s="6">
        <v>2387.46</v>
      </c>
      <c r="I21" s="5">
        <v>0</v>
      </c>
      <c r="J21" s="7">
        <v>474.81</v>
      </c>
    </row>
    <row r="22" spans="1:10" x14ac:dyDescent="0.25">
      <c r="A22" s="3" t="s">
        <v>18</v>
      </c>
      <c r="B22" s="4" t="s">
        <v>66</v>
      </c>
      <c r="C22" s="5">
        <v>0</v>
      </c>
      <c r="D22" s="6">
        <v>0</v>
      </c>
      <c r="E22" s="6">
        <v>3134.1099999999997</v>
      </c>
      <c r="F22" s="6">
        <v>9611.239999999998</v>
      </c>
      <c r="G22" s="6">
        <v>10040.84</v>
      </c>
      <c r="H22" s="6">
        <v>10803.55</v>
      </c>
      <c r="I22" s="5">
        <v>1512.44</v>
      </c>
      <c r="J22" s="7">
        <v>4289.6499999999996</v>
      </c>
    </row>
    <row r="23" spans="1:10" x14ac:dyDescent="0.25">
      <c r="A23" s="3" t="s">
        <v>18</v>
      </c>
      <c r="B23" s="4" t="s">
        <v>116</v>
      </c>
      <c r="C23" s="5">
        <v>0</v>
      </c>
      <c r="D23" s="6">
        <v>0</v>
      </c>
      <c r="E23" s="6">
        <v>0</v>
      </c>
      <c r="F23" s="6">
        <v>129.15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5">
      <c r="A24" s="3" t="s">
        <v>23</v>
      </c>
      <c r="B24" s="4" t="s">
        <v>1</v>
      </c>
      <c r="C24" s="5">
        <v>6919.9400000000005</v>
      </c>
      <c r="D24" s="6">
        <v>5062.3</v>
      </c>
      <c r="E24" s="6">
        <v>0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</row>
    <row r="25" spans="1:10" x14ac:dyDescent="0.25">
      <c r="A25" s="3" t="s">
        <v>23</v>
      </c>
      <c r="B25" s="4" t="s">
        <v>78</v>
      </c>
      <c r="C25" s="5">
        <v>31506.300000000003</v>
      </c>
      <c r="D25" s="6">
        <v>36615.56</v>
      </c>
      <c r="E25" s="6">
        <v>0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5">
      <c r="A26" s="3" t="s">
        <v>25</v>
      </c>
      <c r="B26" s="4" t="s">
        <v>1</v>
      </c>
      <c r="C26" s="5">
        <v>0</v>
      </c>
      <c r="D26" s="6">
        <v>0</v>
      </c>
      <c r="E26" s="6">
        <v>3158.76</v>
      </c>
      <c r="F26" s="6">
        <v>3766.39</v>
      </c>
      <c r="G26" s="6">
        <v>3528.6000000000004</v>
      </c>
      <c r="H26" s="6">
        <v>3025</v>
      </c>
      <c r="I26" s="5">
        <v>0</v>
      </c>
      <c r="J26" s="7">
        <v>0</v>
      </c>
    </row>
    <row r="27" spans="1:10" x14ac:dyDescent="0.25">
      <c r="A27" s="3" t="s">
        <v>25</v>
      </c>
      <c r="B27" s="4" t="s">
        <v>78</v>
      </c>
      <c r="C27" s="5">
        <v>0</v>
      </c>
      <c r="D27" s="6">
        <v>0</v>
      </c>
      <c r="E27" s="6">
        <v>33712.26</v>
      </c>
      <c r="F27" s="6">
        <v>30831.21</v>
      </c>
      <c r="G27" s="6">
        <v>26464.850000000002</v>
      </c>
      <c r="H27" s="6">
        <v>31029.100000000006</v>
      </c>
      <c r="I27" s="5">
        <v>0</v>
      </c>
      <c r="J27" s="7">
        <v>0</v>
      </c>
    </row>
    <row r="28" spans="1:10" x14ac:dyDescent="0.25">
      <c r="A28" s="3" t="s">
        <v>70</v>
      </c>
      <c r="B28" s="4" t="s">
        <v>78</v>
      </c>
      <c r="C28" s="5">
        <v>2764.9199999999996</v>
      </c>
      <c r="D28" s="6">
        <v>481.44</v>
      </c>
      <c r="E28" s="6">
        <v>0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70</v>
      </c>
      <c r="B29" s="4" t="s">
        <v>71</v>
      </c>
      <c r="C29" s="5">
        <v>25757.360000000001</v>
      </c>
      <c r="D29" s="6">
        <v>6308.06</v>
      </c>
      <c r="E29" s="6">
        <v>0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26</v>
      </c>
      <c r="B30" s="4" t="s">
        <v>78</v>
      </c>
      <c r="C30" s="5">
        <v>0</v>
      </c>
      <c r="D30" s="6">
        <v>205.62</v>
      </c>
      <c r="E30" s="6">
        <v>581.91000000000008</v>
      </c>
      <c r="F30" s="6">
        <v>1089.3899999999999</v>
      </c>
      <c r="G30" s="6">
        <v>6867.6100000000006</v>
      </c>
      <c r="H30" s="6">
        <v>277.48</v>
      </c>
      <c r="I30" s="5">
        <v>0</v>
      </c>
      <c r="J30" s="7">
        <v>0</v>
      </c>
    </row>
    <row r="31" spans="1:10" x14ac:dyDescent="0.25">
      <c r="A31" s="3" t="s">
        <v>26</v>
      </c>
      <c r="B31" s="4" t="s">
        <v>71</v>
      </c>
      <c r="C31" s="5">
        <v>0</v>
      </c>
      <c r="D31" s="6">
        <v>20183.669999999998</v>
      </c>
      <c r="E31" s="6">
        <v>18964.239999999998</v>
      </c>
      <c r="F31" s="6">
        <v>17313.96</v>
      </c>
      <c r="G31" s="6">
        <v>16570.689999999999</v>
      </c>
      <c r="H31" s="6">
        <v>3908.15</v>
      </c>
      <c r="I31" s="5">
        <v>0</v>
      </c>
      <c r="J31" s="7">
        <v>0</v>
      </c>
    </row>
    <row r="32" spans="1:10" x14ac:dyDescent="0.25">
      <c r="A32" s="3" t="s">
        <v>148</v>
      </c>
      <c r="B32" s="4" t="s">
        <v>78</v>
      </c>
      <c r="C32" s="5">
        <v>0</v>
      </c>
      <c r="D32" s="6">
        <v>0</v>
      </c>
      <c r="E32" s="6">
        <v>0</v>
      </c>
      <c r="F32" s="6">
        <v>0</v>
      </c>
      <c r="G32" s="6">
        <v>0</v>
      </c>
      <c r="H32" s="6">
        <v>3598.01</v>
      </c>
      <c r="I32" s="5">
        <v>484.66000000000008</v>
      </c>
      <c r="J32" s="7">
        <v>1362.25</v>
      </c>
    </row>
    <row r="33" spans="1:10" x14ac:dyDescent="0.25">
      <c r="A33" s="3" t="s">
        <v>148</v>
      </c>
      <c r="B33" s="4" t="s">
        <v>71</v>
      </c>
      <c r="C33" s="5">
        <v>0</v>
      </c>
      <c r="D33" s="6">
        <v>0</v>
      </c>
      <c r="E33" s="6">
        <v>0</v>
      </c>
      <c r="F33" s="6">
        <v>0</v>
      </c>
      <c r="G33" s="6">
        <v>0</v>
      </c>
      <c r="H33" s="6">
        <v>6185.9699999999993</v>
      </c>
      <c r="I33" s="5">
        <v>1855.0900000000001</v>
      </c>
      <c r="J33" s="7">
        <v>4478.04</v>
      </c>
    </row>
    <row r="34" spans="1:10" x14ac:dyDescent="0.25">
      <c r="A34" s="3" t="s">
        <v>171</v>
      </c>
      <c r="B34" s="4" t="s">
        <v>1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5">
        <v>1670.17</v>
      </c>
      <c r="J34" s="7">
        <v>5920.7100000000009</v>
      </c>
    </row>
    <row r="35" spans="1:10" x14ac:dyDescent="0.25">
      <c r="A35" s="3" t="s">
        <v>171</v>
      </c>
      <c r="B35" s="4" t="s">
        <v>78</v>
      </c>
      <c r="C35" s="5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7256.0500000000011</v>
      </c>
      <c r="J35" s="7">
        <v>17921.160000000003</v>
      </c>
    </row>
    <row r="36" spans="1:10" x14ac:dyDescent="0.25">
      <c r="A36" s="3" t="s">
        <v>28</v>
      </c>
      <c r="B36" s="4" t="s">
        <v>1</v>
      </c>
      <c r="C36" s="5">
        <v>8995.630000000001</v>
      </c>
      <c r="D36" s="6">
        <v>14886.82</v>
      </c>
      <c r="E36" s="6">
        <v>13262.21</v>
      </c>
      <c r="F36" s="6">
        <v>4906.8099999999995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5">
      <c r="A37" s="3" t="s">
        <v>28</v>
      </c>
      <c r="B37" s="4" t="s">
        <v>78</v>
      </c>
      <c r="C37" s="5">
        <v>27101.480000000003</v>
      </c>
      <c r="D37" s="6">
        <v>23895.180000000008</v>
      </c>
      <c r="E37" s="6">
        <v>13398.77</v>
      </c>
      <c r="F37" s="6">
        <v>3742.79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29</v>
      </c>
      <c r="B38" s="4" t="s">
        <v>1</v>
      </c>
      <c r="C38" s="5">
        <v>0</v>
      </c>
      <c r="D38" s="6">
        <v>0</v>
      </c>
      <c r="E38" s="6">
        <v>0</v>
      </c>
      <c r="F38" s="6">
        <v>8770.25</v>
      </c>
      <c r="G38" s="6">
        <v>14569.900000000001</v>
      </c>
      <c r="H38" s="6">
        <v>15068.689999999999</v>
      </c>
      <c r="I38" s="5">
        <v>0</v>
      </c>
      <c r="J38" s="7">
        <v>0</v>
      </c>
    </row>
    <row r="39" spans="1:10" x14ac:dyDescent="0.25">
      <c r="A39" s="3" t="s">
        <v>29</v>
      </c>
      <c r="B39" s="4" t="s">
        <v>78</v>
      </c>
      <c r="C39" s="5">
        <v>0</v>
      </c>
      <c r="D39" s="6">
        <v>0</v>
      </c>
      <c r="E39" s="6">
        <v>0</v>
      </c>
      <c r="F39" s="6">
        <v>15161.05</v>
      </c>
      <c r="G39" s="6">
        <v>30046.369999999995</v>
      </c>
      <c r="H39" s="6">
        <v>22801.679999999993</v>
      </c>
      <c r="I39" s="5">
        <v>0</v>
      </c>
      <c r="J39" s="7">
        <v>0</v>
      </c>
    </row>
    <row r="40" spans="1:10" x14ac:dyDescent="0.25">
      <c r="A40" s="3" t="s">
        <v>30</v>
      </c>
      <c r="B40" s="4" t="s">
        <v>117</v>
      </c>
      <c r="C40" s="5">
        <v>793.23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30</v>
      </c>
      <c r="B41" s="4" t="s">
        <v>12</v>
      </c>
      <c r="C41" s="5">
        <v>353.46999999999997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5">
      <c r="A42" s="3" t="s">
        <v>30</v>
      </c>
      <c r="B42" s="4" t="s">
        <v>113</v>
      </c>
      <c r="C42" s="5">
        <v>4902.6499999999996</v>
      </c>
      <c r="D42" s="6">
        <v>1352.55</v>
      </c>
      <c r="E42" s="6">
        <v>40</v>
      </c>
      <c r="F42" s="6">
        <v>0</v>
      </c>
      <c r="G42" s="6">
        <v>0</v>
      </c>
      <c r="H42" s="6">
        <v>0</v>
      </c>
      <c r="I42" s="5">
        <v>0</v>
      </c>
      <c r="J42" s="7">
        <v>0</v>
      </c>
    </row>
    <row r="43" spans="1:10" x14ac:dyDescent="0.25">
      <c r="A43" s="3" t="s">
        <v>30</v>
      </c>
      <c r="B43" s="4" t="s">
        <v>73</v>
      </c>
      <c r="C43" s="5">
        <v>5352.09</v>
      </c>
      <c r="D43" s="6">
        <v>12088.93</v>
      </c>
      <c r="E43" s="6">
        <v>7160.43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</row>
    <row r="44" spans="1:10" x14ac:dyDescent="0.25">
      <c r="A44" s="3" t="s">
        <v>34</v>
      </c>
      <c r="B44" s="4" t="s">
        <v>73</v>
      </c>
      <c r="C44" s="5">
        <v>0</v>
      </c>
      <c r="D44" s="6">
        <v>0</v>
      </c>
      <c r="E44" s="6">
        <v>2890.2599999999998</v>
      </c>
      <c r="F44" s="6">
        <v>9294</v>
      </c>
      <c r="G44" s="6">
        <v>13488.400000000001</v>
      </c>
      <c r="H44" s="6">
        <v>13102.58</v>
      </c>
      <c r="I44" s="5">
        <v>2138.62</v>
      </c>
      <c r="J44" s="7">
        <v>4971.82</v>
      </c>
    </row>
    <row r="45" spans="1:10" x14ac:dyDescent="0.25">
      <c r="A45" s="3" t="s">
        <v>35</v>
      </c>
      <c r="B45" s="4" t="s">
        <v>36</v>
      </c>
      <c r="C45" s="5">
        <v>8602.17</v>
      </c>
      <c r="D45" s="6">
        <v>4804.3999999999996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35</v>
      </c>
      <c r="B46" s="4" t="s">
        <v>90</v>
      </c>
      <c r="C46" s="5">
        <v>4217.76</v>
      </c>
      <c r="D46" s="6">
        <v>2040.8300000000002</v>
      </c>
      <c r="E46" s="6">
        <v>0</v>
      </c>
      <c r="F46" s="6">
        <v>0</v>
      </c>
      <c r="G46" s="6">
        <v>0</v>
      </c>
      <c r="H46" s="6">
        <v>0</v>
      </c>
      <c r="I46" s="5">
        <v>0</v>
      </c>
      <c r="J46" s="7">
        <v>0</v>
      </c>
    </row>
    <row r="47" spans="1:10" x14ac:dyDescent="0.25">
      <c r="A47" s="3" t="s">
        <v>149</v>
      </c>
      <c r="B47" s="4" t="s">
        <v>36</v>
      </c>
      <c r="C47" s="5">
        <v>0</v>
      </c>
      <c r="D47" s="6">
        <v>0</v>
      </c>
      <c r="E47" s="6">
        <v>0</v>
      </c>
      <c r="F47" s="6">
        <v>0</v>
      </c>
      <c r="G47" s="6">
        <v>0</v>
      </c>
      <c r="H47" s="6">
        <v>4925.3999999999996</v>
      </c>
      <c r="I47" s="5">
        <v>1216.1099999999999</v>
      </c>
      <c r="J47" s="7">
        <v>3260.71</v>
      </c>
    </row>
    <row r="48" spans="1:10" x14ac:dyDescent="0.25">
      <c r="A48" s="3" t="s">
        <v>149</v>
      </c>
      <c r="B48" s="4" t="s">
        <v>90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783.95</v>
      </c>
      <c r="I48" s="5">
        <v>228</v>
      </c>
      <c r="J48" s="7">
        <v>247.99</v>
      </c>
    </row>
    <row r="49" spans="1:10" x14ac:dyDescent="0.25">
      <c r="A49" s="3" t="s">
        <v>37</v>
      </c>
      <c r="B49" s="4" t="s">
        <v>36</v>
      </c>
      <c r="C49" s="5">
        <v>0</v>
      </c>
      <c r="D49" s="6">
        <v>3851.6000000000004</v>
      </c>
      <c r="E49" s="6">
        <v>7088.2800000000007</v>
      </c>
      <c r="F49" s="6">
        <v>7830.4599999999991</v>
      </c>
      <c r="G49" s="6">
        <v>29120.35</v>
      </c>
      <c r="H49" s="6">
        <v>1801.35</v>
      </c>
      <c r="I49" s="5">
        <v>0</v>
      </c>
      <c r="J49" s="7">
        <v>0</v>
      </c>
    </row>
    <row r="50" spans="1:10" x14ac:dyDescent="0.25">
      <c r="A50" s="3" t="s">
        <v>37</v>
      </c>
      <c r="B50" s="4" t="s">
        <v>90</v>
      </c>
      <c r="C50" s="5">
        <v>0</v>
      </c>
      <c r="D50" s="6">
        <v>836.95</v>
      </c>
      <c r="E50" s="6">
        <v>879.93000000000006</v>
      </c>
      <c r="F50" s="6">
        <v>1263.94</v>
      </c>
      <c r="G50" s="6">
        <v>1065.96</v>
      </c>
      <c r="H50" s="6">
        <v>292</v>
      </c>
      <c r="I50" s="5">
        <v>0</v>
      </c>
      <c r="J50" s="7">
        <v>0</v>
      </c>
    </row>
    <row r="51" spans="1:10" x14ac:dyDescent="0.25">
      <c r="A51" s="3" t="s">
        <v>39</v>
      </c>
      <c r="B51" s="4" t="s">
        <v>10</v>
      </c>
      <c r="C51" s="5">
        <v>5598.04</v>
      </c>
      <c r="D51" s="6">
        <v>955.34000000000026</v>
      </c>
      <c r="E51" s="6">
        <v>0</v>
      </c>
      <c r="F51" s="6">
        <v>0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41</v>
      </c>
      <c r="B52" s="4" t="s">
        <v>1</v>
      </c>
      <c r="C52" s="5">
        <v>0</v>
      </c>
      <c r="D52" s="6">
        <v>0</v>
      </c>
      <c r="E52" s="6">
        <v>5.16</v>
      </c>
      <c r="F52" s="6">
        <v>127.54</v>
      </c>
      <c r="G52" s="6">
        <v>105.79</v>
      </c>
      <c r="H52" s="6">
        <v>0</v>
      </c>
      <c r="I52" s="5">
        <v>0</v>
      </c>
      <c r="J52" s="7">
        <v>0</v>
      </c>
    </row>
    <row r="53" spans="1:10" x14ac:dyDescent="0.25">
      <c r="A53" s="3" t="s">
        <v>41</v>
      </c>
      <c r="B53" s="4" t="s">
        <v>78</v>
      </c>
      <c r="C53" s="5">
        <v>240.17</v>
      </c>
      <c r="D53" s="6">
        <v>467.13</v>
      </c>
      <c r="E53" s="6">
        <v>262.91999999999996</v>
      </c>
      <c r="F53" s="6">
        <v>321.89999999999998</v>
      </c>
      <c r="G53" s="6">
        <v>241.68</v>
      </c>
      <c r="H53" s="6">
        <v>0</v>
      </c>
      <c r="I53" s="5">
        <v>0</v>
      </c>
      <c r="J53" s="7">
        <v>0</v>
      </c>
    </row>
    <row r="54" spans="1:10" x14ac:dyDescent="0.25">
      <c r="A54" s="3" t="s">
        <v>42</v>
      </c>
      <c r="B54" s="4" t="s">
        <v>1</v>
      </c>
      <c r="C54" s="5">
        <v>0</v>
      </c>
      <c r="D54" s="6">
        <v>0</v>
      </c>
      <c r="E54" s="6">
        <v>0</v>
      </c>
      <c r="F54" s="6">
        <v>0</v>
      </c>
      <c r="G54" s="6">
        <v>61.7</v>
      </c>
      <c r="H54" s="6">
        <v>178.98</v>
      </c>
      <c r="I54" s="5">
        <v>908.72</v>
      </c>
      <c r="J54" s="7">
        <v>973.39</v>
      </c>
    </row>
    <row r="55" spans="1:10" x14ac:dyDescent="0.25">
      <c r="A55" s="3" t="s">
        <v>42</v>
      </c>
      <c r="B55" s="4" t="s">
        <v>78</v>
      </c>
      <c r="C55" s="5">
        <v>0</v>
      </c>
      <c r="D55" s="6">
        <v>0</v>
      </c>
      <c r="E55" s="6">
        <v>0</v>
      </c>
      <c r="F55" s="6">
        <v>0</v>
      </c>
      <c r="G55" s="6">
        <v>111.97999999999999</v>
      </c>
      <c r="H55" s="6">
        <v>4987.5400000000009</v>
      </c>
      <c r="I55" s="5">
        <v>82.34</v>
      </c>
      <c r="J55" s="7">
        <v>1753.18</v>
      </c>
    </row>
    <row r="56" spans="1:10" x14ac:dyDescent="0.25">
      <c r="A56" s="3" t="s">
        <v>96</v>
      </c>
      <c r="B56" s="4" t="s">
        <v>118</v>
      </c>
      <c r="C56" s="5">
        <v>1866.95000716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96</v>
      </c>
      <c r="B57" s="4" t="s">
        <v>112</v>
      </c>
      <c r="C57" s="5">
        <v>2920.09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5">
      <c r="A58" s="3" t="s">
        <v>43</v>
      </c>
      <c r="B58" s="4" t="s">
        <v>46</v>
      </c>
      <c r="C58" s="5">
        <v>22172.570000000007</v>
      </c>
      <c r="D58" s="6">
        <v>5258.3299999999972</v>
      </c>
      <c r="E58" s="6">
        <v>0</v>
      </c>
      <c r="F58" s="6">
        <v>0</v>
      </c>
      <c r="G58" s="6">
        <v>0</v>
      </c>
      <c r="H58" s="6">
        <v>0</v>
      </c>
      <c r="I58" s="5">
        <v>0</v>
      </c>
      <c r="J58" s="7">
        <v>0</v>
      </c>
    </row>
    <row r="59" spans="1:10" x14ac:dyDescent="0.25">
      <c r="A59" s="3" t="s">
        <v>43</v>
      </c>
      <c r="B59" s="4" t="s">
        <v>61</v>
      </c>
      <c r="C59" s="5">
        <v>3184.5699999999997</v>
      </c>
      <c r="D59" s="6">
        <v>817.96</v>
      </c>
      <c r="E59" s="6">
        <v>0</v>
      </c>
      <c r="F59" s="6">
        <v>0</v>
      </c>
      <c r="G59" s="6">
        <v>0</v>
      </c>
      <c r="H59" s="6">
        <v>0</v>
      </c>
      <c r="I59" s="5">
        <v>0</v>
      </c>
      <c r="J59" s="7">
        <v>0</v>
      </c>
    </row>
    <row r="60" spans="1:10" x14ac:dyDescent="0.25">
      <c r="A60" s="3" t="s">
        <v>43</v>
      </c>
      <c r="B60" s="4" t="s">
        <v>76</v>
      </c>
      <c r="C60" s="5">
        <v>3294.9399999999996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5">
        <v>0</v>
      </c>
      <c r="J60" s="7">
        <v>0</v>
      </c>
    </row>
    <row r="61" spans="1:10" x14ac:dyDescent="0.25">
      <c r="A61" s="3" t="s">
        <v>45</v>
      </c>
      <c r="B61" s="4" t="s">
        <v>46</v>
      </c>
      <c r="C61" s="5">
        <v>0</v>
      </c>
      <c r="D61" s="6">
        <v>21497.66999999998</v>
      </c>
      <c r="E61" s="6">
        <v>27740.539999999994</v>
      </c>
      <c r="F61" s="6">
        <v>26329</v>
      </c>
      <c r="G61" s="6">
        <v>25789</v>
      </c>
      <c r="H61" s="6">
        <v>6508.850016772747</v>
      </c>
      <c r="I61" s="5">
        <v>0</v>
      </c>
      <c r="J61" s="7">
        <v>0</v>
      </c>
    </row>
    <row r="62" spans="1:10" x14ac:dyDescent="0.25">
      <c r="A62" s="3" t="s">
        <v>45</v>
      </c>
      <c r="B62" s="4" t="s">
        <v>61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5">
        <v>0</v>
      </c>
      <c r="J62" s="7">
        <v>0</v>
      </c>
    </row>
    <row r="63" spans="1:10" x14ac:dyDescent="0.25">
      <c r="A63" s="3" t="s">
        <v>150</v>
      </c>
      <c r="B63" s="4" t="s">
        <v>46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19377.970007538795</v>
      </c>
      <c r="I63" s="5">
        <v>4361</v>
      </c>
      <c r="J63" s="7">
        <v>9206</v>
      </c>
    </row>
    <row r="64" spans="1:10" x14ac:dyDescent="0.25">
      <c r="A64" s="3" t="s">
        <v>150</v>
      </c>
      <c r="B64" s="4" t="s">
        <v>61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819</v>
      </c>
      <c r="I64" s="5">
        <v>347.12</v>
      </c>
      <c r="J64" s="7">
        <v>1052.1100000000001</v>
      </c>
    </row>
    <row r="65" spans="1:12" x14ac:dyDescent="0.25">
      <c r="A65" s="3" t="s">
        <v>47</v>
      </c>
      <c r="B65" s="4" t="s">
        <v>12</v>
      </c>
      <c r="C65" s="5">
        <v>269.88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5">
        <v>0</v>
      </c>
      <c r="J65" s="7">
        <v>0</v>
      </c>
    </row>
    <row r="66" spans="1:12" x14ac:dyDescent="0.25">
      <c r="A66" s="3" t="s">
        <v>47</v>
      </c>
      <c r="B66" s="4" t="s">
        <v>49</v>
      </c>
      <c r="C66" s="5">
        <v>44184</v>
      </c>
      <c r="D66" s="6">
        <v>15946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7">
        <v>0</v>
      </c>
    </row>
    <row r="67" spans="1:12" x14ac:dyDescent="0.25">
      <c r="A67" s="3" t="s">
        <v>47</v>
      </c>
      <c r="B67" s="4" t="s">
        <v>50</v>
      </c>
      <c r="C67" s="5">
        <v>5400</v>
      </c>
      <c r="D67" s="6">
        <v>1757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2" x14ac:dyDescent="0.25">
      <c r="A68" s="3" t="s">
        <v>51</v>
      </c>
      <c r="B68" s="4" t="s">
        <v>1</v>
      </c>
      <c r="C68" s="5">
        <v>0</v>
      </c>
      <c r="D68" s="6">
        <v>98.89</v>
      </c>
      <c r="E68" s="6">
        <v>168.85999999999999</v>
      </c>
      <c r="F68" s="6">
        <v>53.2</v>
      </c>
      <c r="G68" s="6">
        <v>353.31</v>
      </c>
      <c r="H68" s="6">
        <v>321.10000000000002</v>
      </c>
      <c r="I68" s="5">
        <v>0</v>
      </c>
      <c r="J68" s="7">
        <v>0</v>
      </c>
    </row>
    <row r="69" spans="1:12" x14ac:dyDescent="0.25">
      <c r="A69" s="3" t="s">
        <v>51</v>
      </c>
      <c r="B69" s="4" t="s">
        <v>49</v>
      </c>
      <c r="C69" s="5">
        <v>0</v>
      </c>
      <c r="D69" s="6">
        <v>20457</v>
      </c>
      <c r="E69" s="6">
        <v>27221</v>
      </c>
      <c r="F69" s="6">
        <v>24623</v>
      </c>
      <c r="G69" s="6">
        <v>22305.74</v>
      </c>
      <c r="H69" s="6">
        <v>14299.340000000002</v>
      </c>
      <c r="I69" s="5">
        <v>0</v>
      </c>
      <c r="J69" s="7">
        <v>0</v>
      </c>
    </row>
    <row r="70" spans="1:12" x14ac:dyDescent="0.25">
      <c r="A70" s="3" t="s">
        <v>51</v>
      </c>
      <c r="B70" s="4" t="s">
        <v>50</v>
      </c>
      <c r="C70" s="5">
        <v>0</v>
      </c>
      <c r="D70" s="6">
        <v>3066.4629632109445</v>
      </c>
      <c r="E70" s="6">
        <v>4674</v>
      </c>
      <c r="F70" s="6">
        <v>10569.3</v>
      </c>
      <c r="G70" s="6">
        <v>4371.4709999999995</v>
      </c>
      <c r="H70" s="6">
        <v>2325.7080000000001</v>
      </c>
      <c r="I70" s="5">
        <v>0</v>
      </c>
      <c r="J70" s="7">
        <v>0</v>
      </c>
    </row>
    <row r="71" spans="1:12" x14ac:dyDescent="0.25">
      <c r="A71" s="3" t="s">
        <v>156</v>
      </c>
      <c r="B71" s="4" t="s">
        <v>1</v>
      </c>
      <c r="C71" s="5">
        <v>0</v>
      </c>
      <c r="D71" s="6">
        <v>0</v>
      </c>
      <c r="E71" s="6">
        <v>0</v>
      </c>
      <c r="F71" s="6">
        <v>0</v>
      </c>
      <c r="G71" s="6">
        <v>0</v>
      </c>
      <c r="H71" s="6">
        <v>258.97000000000003</v>
      </c>
      <c r="I71" s="5">
        <v>81.99</v>
      </c>
      <c r="J71" s="7">
        <v>202.37</v>
      </c>
    </row>
    <row r="72" spans="1:12" x14ac:dyDescent="0.25">
      <c r="A72" s="3" t="s">
        <v>156</v>
      </c>
      <c r="B72" s="4" t="s">
        <v>78</v>
      </c>
      <c r="C72" s="5">
        <v>0</v>
      </c>
      <c r="D72" s="6">
        <v>0</v>
      </c>
      <c r="E72" s="6">
        <v>0</v>
      </c>
      <c r="F72" s="6">
        <v>0</v>
      </c>
      <c r="G72" s="6">
        <v>0</v>
      </c>
      <c r="H72" s="6">
        <v>4090.4300000000003</v>
      </c>
      <c r="I72" s="5">
        <v>1232.0700000000002</v>
      </c>
      <c r="J72" s="7">
        <v>2641.67</v>
      </c>
    </row>
    <row r="73" spans="1:12" x14ac:dyDescent="0.25">
      <c r="A73" s="3" t="s">
        <v>156</v>
      </c>
      <c r="B73" s="4" t="s">
        <v>49</v>
      </c>
      <c r="C73" s="5">
        <v>0</v>
      </c>
      <c r="D73" s="6">
        <v>0</v>
      </c>
      <c r="E73" s="6">
        <v>0</v>
      </c>
      <c r="F73" s="6">
        <v>0</v>
      </c>
      <c r="G73" s="6">
        <v>0</v>
      </c>
      <c r="H73" s="6">
        <v>14680.35</v>
      </c>
      <c r="I73" s="5">
        <v>3276</v>
      </c>
      <c r="J73" s="7">
        <v>7656</v>
      </c>
    </row>
    <row r="74" spans="1:12" x14ac:dyDescent="0.25">
      <c r="A74" s="3" t="s">
        <v>156</v>
      </c>
      <c r="B74" s="4" t="s">
        <v>50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1862.5680000000002</v>
      </c>
      <c r="I74" s="5">
        <v>616.15800000000002</v>
      </c>
      <c r="J74" s="7">
        <v>1122.0120000000002</v>
      </c>
    </row>
    <row r="75" spans="1:12" x14ac:dyDescent="0.25">
      <c r="A75" s="3" t="s">
        <v>175</v>
      </c>
      <c r="B75" s="4" t="s">
        <v>78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5">
        <v>247.74</v>
      </c>
      <c r="J75" s="7">
        <v>247.74</v>
      </c>
    </row>
    <row r="76" spans="1:12" x14ac:dyDescent="0.25">
      <c r="A76" s="3" t="s">
        <v>54</v>
      </c>
      <c r="B76" s="4" t="s">
        <v>50</v>
      </c>
      <c r="C76" s="5">
        <v>0</v>
      </c>
      <c r="D76" s="6">
        <v>0</v>
      </c>
      <c r="E76" s="6">
        <v>0</v>
      </c>
      <c r="F76" s="6">
        <v>891.7</v>
      </c>
      <c r="G76" s="6">
        <v>485.71900000000005</v>
      </c>
      <c r="H76" s="6">
        <v>465.36400000000009</v>
      </c>
      <c r="I76" s="5">
        <v>68.462000000000003</v>
      </c>
      <c r="J76" s="7">
        <v>124.66800000000001</v>
      </c>
    </row>
    <row r="77" spans="1:12" ht="15.75" thickBot="1" x14ac:dyDescent="0.3">
      <c r="A77" s="26" t="s">
        <v>55</v>
      </c>
      <c r="B77" s="27" t="s">
        <v>56</v>
      </c>
      <c r="C77" s="28">
        <v>4155.0600000000004</v>
      </c>
      <c r="D77" s="29">
        <v>29.5</v>
      </c>
      <c r="E77" s="29">
        <v>0</v>
      </c>
      <c r="F77" s="29">
        <v>0</v>
      </c>
      <c r="G77" s="29">
        <v>0</v>
      </c>
      <c r="H77" s="29">
        <v>0</v>
      </c>
      <c r="I77" s="28">
        <v>0</v>
      </c>
      <c r="J77" s="30">
        <v>0</v>
      </c>
      <c r="L77">
        <f>SUM(I1:I77)</f>
        <v>33655.49</v>
      </c>
    </row>
    <row r="78" spans="1:12" x14ac:dyDescent="0.25">
      <c r="A78" s="58"/>
      <c r="B78" s="59" t="s">
        <v>46</v>
      </c>
      <c r="C78" s="60">
        <f>SUMIF($B$1:$B$77,$B78,C$1:C$77)</f>
        <v>22172.570000000007</v>
      </c>
      <c r="D78" s="61">
        <f>SUMIF($B$1:$B$77,$B78,D$1:D$77)</f>
        <v>26755.999999999978</v>
      </c>
      <c r="E78" s="61">
        <f>SUMIF($B$1:$B$77,$B78,E$1:E$77)</f>
        <v>27740.539999999994</v>
      </c>
      <c r="F78" s="61">
        <f>SUMIF($B$1:$B$77,$B78,F$1:F$77)</f>
        <v>26329</v>
      </c>
      <c r="G78" s="61">
        <f>SUMIF($B$1:$B$77,$B78,G$1:G$77)</f>
        <v>25789</v>
      </c>
      <c r="H78" s="62">
        <f>SUMIF($B$1:$B$77,$B78,H$1:H$77)</f>
        <v>25886.820024311543</v>
      </c>
      <c r="I78" s="63">
        <f>SUMIF($B$1:$B$77,$B78,I$1:I$77)</f>
        <v>4361</v>
      </c>
      <c r="J78" s="64">
        <f>SUMIF($B$1:$B$77,$B78,J$1:J$77)</f>
        <v>9206</v>
      </c>
    </row>
    <row r="79" spans="1:12" x14ac:dyDescent="0.25">
      <c r="A79" s="45"/>
      <c r="B79" s="46" t="s">
        <v>117</v>
      </c>
      <c r="C79" s="47">
        <f>SUMIF($B$1:$B$77,$B79,C$1:C$77)</f>
        <v>793.23</v>
      </c>
      <c r="D79" s="48">
        <f>SUMIF($B$1:$B$77,$B79,D$1:D$77)</f>
        <v>0</v>
      </c>
      <c r="E79" s="48">
        <f>SUMIF($B$1:$B$77,$B79,E$1:E$77)</f>
        <v>0</v>
      </c>
      <c r="F79" s="48">
        <f>SUMIF($B$1:$B$77,$B79,F$1:F$77)</f>
        <v>0</v>
      </c>
      <c r="G79" s="48">
        <f>SUMIF($B$1:$B$77,$B79,G$1:G$77)</f>
        <v>0</v>
      </c>
      <c r="H79" s="49">
        <f>SUMIF($B$1:$B$77,$B79,H$1:H$77)</f>
        <v>0</v>
      </c>
      <c r="I79" s="50">
        <f>SUMIF($B$1:$B$77,$B79,I$1:I$77)</f>
        <v>0</v>
      </c>
      <c r="J79" s="51">
        <f>SUMIF($B$1:$B$77,$B79,J$1:J$77)</f>
        <v>0</v>
      </c>
    </row>
    <row r="80" spans="1:12" x14ac:dyDescent="0.25">
      <c r="A80" s="45"/>
      <c r="B80" s="46" t="s">
        <v>12</v>
      </c>
      <c r="C80" s="47">
        <f>SUMIF($B$1:$B$77,$B80,C$1:C$77)</f>
        <v>1415.7399999999998</v>
      </c>
      <c r="D80" s="48">
        <f>SUMIF($B$1:$B$77,$B80,D$1:D$77)</f>
        <v>0</v>
      </c>
      <c r="E80" s="48">
        <f>SUMIF($B$1:$B$77,$B80,E$1:E$77)</f>
        <v>0</v>
      </c>
      <c r="F80" s="48">
        <f>SUMIF($B$1:$B$77,$B80,F$1:F$77)</f>
        <v>0</v>
      </c>
      <c r="G80" s="48">
        <f>SUMIF($B$1:$B$77,$B80,G$1:G$77)</f>
        <v>0</v>
      </c>
      <c r="H80" s="49">
        <f>SUMIF($B$1:$B$77,$B80,H$1:H$77)</f>
        <v>0</v>
      </c>
      <c r="I80" s="50">
        <f>SUMIF($B$1:$B$77,$B80,I$1:I$77)</f>
        <v>0</v>
      </c>
      <c r="J80" s="51">
        <f>SUMIF($B$1:$B$77,$B80,J$1:J$77)</f>
        <v>0</v>
      </c>
    </row>
    <row r="81" spans="1:10" x14ac:dyDescent="0.25">
      <c r="A81" s="45"/>
      <c r="B81" s="46" t="s">
        <v>1</v>
      </c>
      <c r="C81" s="47">
        <f>SUMIF($B$1:$B$77,$B81,C$1:C$77)</f>
        <v>16488.61</v>
      </c>
      <c r="D81" s="48">
        <f>SUMIF($B$1:$B$77,$B81,D$1:D$77)</f>
        <v>20675.68</v>
      </c>
      <c r="E81" s="48">
        <f>SUMIF($B$1:$B$77,$B81,E$1:E$77)</f>
        <v>17024.099999999999</v>
      </c>
      <c r="F81" s="48">
        <f>SUMIF($B$1:$B$77,$B81,F$1:F$77)</f>
        <v>18086.030000000002</v>
      </c>
      <c r="G81" s="48">
        <f>SUMIF($B$1:$B$77,$B81,G$1:G$77)</f>
        <v>18843.120000000006</v>
      </c>
      <c r="H81" s="49">
        <f>SUMIF($B$1:$B$77,$B81,H$1:H$77)</f>
        <v>18991.87</v>
      </c>
      <c r="I81" s="50">
        <f>SUMIF($B$1:$B$77,$B81,I$1:I$77)</f>
        <v>2690.13</v>
      </c>
      <c r="J81" s="51">
        <f>SUMIF($B$1:$B$77,$B81,J$1:J$77)</f>
        <v>7145.6800000000012</v>
      </c>
    </row>
    <row r="82" spans="1:10" x14ac:dyDescent="0.25">
      <c r="A82" s="45"/>
      <c r="B82" s="46" t="s">
        <v>113</v>
      </c>
      <c r="C82" s="47">
        <f>SUMIF($B$1:$B$77,$B82,C$1:C$77)</f>
        <v>4902.6499999999996</v>
      </c>
      <c r="D82" s="48">
        <f>SUMIF($B$1:$B$77,$B82,D$1:D$77)</f>
        <v>1352.55</v>
      </c>
      <c r="E82" s="48">
        <f>SUMIF($B$1:$B$77,$B82,E$1:E$77)</f>
        <v>40</v>
      </c>
      <c r="F82" s="48">
        <f>SUMIF($B$1:$B$77,$B82,F$1:F$77)</f>
        <v>0</v>
      </c>
      <c r="G82" s="48">
        <f>SUMIF($B$1:$B$77,$B82,G$1:G$77)</f>
        <v>0</v>
      </c>
      <c r="H82" s="49">
        <f>SUMIF($B$1:$B$77,$B82,H$1:H$77)</f>
        <v>0</v>
      </c>
      <c r="I82" s="50">
        <f>SUMIF($B$1:$B$77,$B82,I$1:I$77)</f>
        <v>0</v>
      </c>
      <c r="J82" s="51">
        <f>SUMIF($B$1:$B$77,$B82,J$1:J$77)</f>
        <v>0</v>
      </c>
    </row>
    <row r="83" spans="1:10" x14ac:dyDescent="0.25">
      <c r="A83" s="45"/>
      <c r="B83" s="46" t="s">
        <v>78</v>
      </c>
      <c r="C83" s="47">
        <f>SUMIF($B$1:$B$77,$B83,C$1:C$77)</f>
        <v>68346.080000000002</v>
      </c>
      <c r="D83" s="48">
        <f>SUMIF($B$1:$B$77,$B83,D$1:D$77)</f>
        <v>72347.710000000021</v>
      </c>
      <c r="E83" s="48">
        <f>SUMIF($B$1:$B$77,$B83,E$1:E$77)</f>
        <v>59390.890000000014</v>
      </c>
      <c r="F83" s="48">
        <f>SUMIF($B$1:$B$77,$B83,F$1:F$77)</f>
        <v>57603.54</v>
      </c>
      <c r="G83" s="48">
        <f>SUMIF($B$1:$B$77,$B83,G$1:G$77)</f>
        <v>69964.869999999981</v>
      </c>
      <c r="H83" s="49">
        <f>SUMIF($B$1:$B$77,$B83,H$1:H$77)</f>
        <v>71646.63</v>
      </c>
      <c r="I83" s="50">
        <f>SUMIF($B$1:$B$77,$B83,I$1:I$77)</f>
        <v>10846.93</v>
      </c>
      <c r="J83" s="51">
        <f>SUMIF($B$1:$B$77,$B83,J$1:J$77)</f>
        <v>26428.450000000008</v>
      </c>
    </row>
    <row r="84" spans="1:10" x14ac:dyDescent="0.25">
      <c r="A84" s="45"/>
      <c r="B84" s="46" t="s">
        <v>17</v>
      </c>
      <c r="C84" s="47">
        <f>SUMIF($B$1:$B$77,$B84,C$1:C$77)</f>
        <v>0</v>
      </c>
      <c r="D84" s="48">
        <f>SUMIF($B$1:$B$77,$B84,D$1:D$77)</f>
        <v>0</v>
      </c>
      <c r="E84" s="48">
        <f>SUMIF($B$1:$B$77,$B84,E$1:E$77)</f>
        <v>998.82</v>
      </c>
      <c r="F84" s="48">
        <f>SUMIF($B$1:$B$77,$B84,F$1:F$77)</f>
        <v>1806.74</v>
      </c>
      <c r="G84" s="48">
        <f>SUMIF($B$1:$B$77,$B84,G$1:G$77)</f>
        <v>1299.8499999999999</v>
      </c>
      <c r="H84" s="49">
        <f>SUMIF($B$1:$B$77,$B84,H$1:H$77)</f>
        <v>2387.46</v>
      </c>
      <c r="I84" s="50">
        <f>SUMIF($B$1:$B$77,$B84,I$1:I$77)</f>
        <v>0</v>
      </c>
      <c r="J84" s="51">
        <f>SUMIF($B$1:$B$77,$B84,J$1:J$77)</f>
        <v>474.81</v>
      </c>
    </row>
    <row r="85" spans="1:10" x14ac:dyDescent="0.25">
      <c r="A85" s="45"/>
      <c r="B85" s="46" t="s">
        <v>9</v>
      </c>
      <c r="C85" s="47">
        <f>SUMIF($B$1:$B$77,$B85,C$1:C$77)</f>
        <v>0</v>
      </c>
      <c r="D85" s="48">
        <f>SUMIF($B$1:$B$77,$B85,D$1:D$77)</f>
        <v>0</v>
      </c>
      <c r="E85" s="48">
        <f>SUMIF($B$1:$B$77,$B85,E$1:E$77)</f>
        <v>1307.29</v>
      </c>
      <c r="F85" s="48">
        <f>SUMIF($B$1:$B$77,$B85,F$1:F$77)</f>
        <v>0</v>
      </c>
      <c r="G85" s="48">
        <f>SUMIF($B$1:$B$77,$B85,G$1:G$77)</f>
        <v>0</v>
      </c>
      <c r="H85" s="49">
        <f>SUMIF($B$1:$B$77,$B85,H$1:H$77)</f>
        <v>1324.77</v>
      </c>
      <c r="I85" s="50">
        <f>SUMIF($B$1:$B$77,$B85,I$1:I$77)</f>
        <v>1585.9699999999998</v>
      </c>
      <c r="J85" s="51">
        <f>SUMIF($B$1:$B$77,$B85,J$1:J$77)</f>
        <v>1585.9699999999998</v>
      </c>
    </row>
    <row r="86" spans="1:10" x14ac:dyDescent="0.25">
      <c r="A86" s="45"/>
      <c r="B86" s="46" t="s">
        <v>49</v>
      </c>
      <c r="C86" s="47">
        <f>SUMIF($B$1:$B$77,$B86,C$1:C$77)</f>
        <v>44184</v>
      </c>
      <c r="D86" s="48">
        <f>SUMIF($B$1:$B$77,$B86,D$1:D$77)</f>
        <v>36403</v>
      </c>
      <c r="E86" s="48">
        <f>SUMIF($B$1:$B$77,$B86,E$1:E$77)</f>
        <v>27221</v>
      </c>
      <c r="F86" s="48">
        <f>SUMIF($B$1:$B$77,$B86,F$1:F$77)</f>
        <v>24623</v>
      </c>
      <c r="G86" s="48">
        <f>SUMIF($B$1:$B$77,$B86,G$1:G$77)</f>
        <v>22305.74</v>
      </c>
      <c r="H86" s="49">
        <f>SUMIF($B$1:$B$77,$B86,H$1:H$77)</f>
        <v>28979.690000000002</v>
      </c>
      <c r="I86" s="50">
        <f>SUMIF($B$1:$B$77,$B86,I$1:I$77)</f>
        <v>3276</v>
      </c>
      <c r="J86" s="51">
        <f>SUMIF($B$1:$B$77,$B86,J$1:J$77)</f>
        <v>7656</v>
      </c>
    </row>
    <row r="87" spans="1:10" x14ac:dyDescent="0.25">
      <c r="A87" s="52" t="s">
        <v>172</v>
      </c>
      <c r="B87" s="46" t="s">
        <v>36</v>
      </c>
      <c r="C87" s="47">
        <f>SUMIF($B$1:$B$77,$B87,C$1:C$77)</f>
        <v>8602.17</v>
      </c>
      <c r="D87" s="48">
        <f>SUMIF($B$1:$B$77,$B87,D$1:D$77)</f>
        <v>8656</v>
      </c>
      <c r="E87" s="48">
        <f>SUMIF($B$1:$B$77,$B87,E$1:E$77)</f>
        <v>7088.2800000000007</v>
      </c>
      <c r="F87" s="48">
        <f>SUMIF($B$1:$B$77,$B87,F$1:F$77)</f>
        <v>7830.4599999999991</v>
      </c>
      <c r="G87" s="48">
        <f>SUMIF($B$1:$B$77,$B87,G$1:G$77)</f>
        <v>29120.35</v>
      </c>
      <c r="H87" s="49">
        <f>SUMIF($B$1:$B$77,$B87,H$1:H$77)</f>
        <v>6726.75</v>
      </c>
      <c r="I87" s="50">
        <f>SUMIF($B$1:$B$77,$B87,I$1:I$77)</f>
        <v>1216.1099999999999</v>
      </c>
      <c r="J87" s="51">
        <f>SUMIF($B$1:$B$77,$B87,J$1:J$77)</f>
        <v>3260.71</v>
      </c>
    </row>
    <row r="88" spans="1:10" x14ac:dyDescent="0.25">
      <c r="A88" s="52" t="s">
        <v>146</v>
      </c>
      <c r="B88" s="46" t="s">
        <v>118</v>
      </c>
      <c r="C88" s="47">
        <f>SUMIF($B$1:$B$77,$B88,C$1:C$77)</f>
        <v>1866.95000716</v>
      </c>
      <c r="D88" s="48">
        <f>SUMIF($B$1:$B$77,$B88,D$1:D$77)</f>
        <v>0</v>
      </c>
      <c r="E88" s="48">
        <f>SUMIF($B$1:$B$77,$B88,E$1:E$77)</f>
        <v>0</v>
      </c>
      <c r="F88" s="48">
        <f>SUMIF($B$1:$B$77,$B88,F$1:F$77)</f>
        <v>0</v>
      </c>
      <c r="G88" s="48">
        <f>SUMIF($B$1:$B$77,$B88,G$1:G$77)</f>
        <v>0</v>
      </c>
      <c r="H88" s="49">
        <f>SUMIF($B$1:$B$77,$B88,H$1:H$77)</f>
        <v>0</v>
      </c>
      <c r="I88" s="50">
        <f>SUMIF($B$1:$B$77,$B88,I$1:I$77)</f>
        <v>0</v>
      </c>
      <c r="J88" s="51">
        <f>SUMIF($B$1:$B$77,$B88,J$1:J$77)</f>
        <v>0</v>
      </c>
    </row>
    <row r="89" spans="1:10" x14ac:dyDescent="0.25">
      <c r="A89" s="45"/>
      <c r="B89" s="46" t="s">
        <v>71</v>
      </c>
      <c r="C89" s="47">
        <f>SUMIF($B$1:$B$77,$B89,C$1:C$77)</f>
        <v>25757.360000000001</v>
      </c>
      <c r="D89" s="48">
        <f>SUMIF($B$1:$B$77,$B89,D$1:D$77)</f>
        <v>26491.73</v>
      </c>
      <c r="E89" s="48">
        <f>SUMIF($B$1:$B$77,$B89,E$1:E$77)</f>
        <v>18964.239999999998</v>
      </c>
      <c r="F89" s="48">
        <f>SUMIF($B$1:$B$77,$B89,F$1:F$77)</f>
        <v>17313.96</v>
      </c>
      <c r="G89" s="48">
        <f>SUMIF($B$1:$B$77,$B89,G$1:G$77)</f>
        <v>16570.689999999999</v>
      </c>
      <c r="H89" s="49">
        <f>SUMIF($B$1:$B$77,$B89,H$1:H$77)</f>
        <v>10094.119999999999</v>
      </c>
      <c r="I89" s="50">
        <f>SUMIF($B$1:$B$77,$B89,I$1:I$77)</f>
        <v>1855.0900000000001</v>
      </c>
      <c r="J89" s="51">
        <f>SUMIF($B$1:$B$77,$B89,J$1:J$77)</f>
        <v>4478.04</v>
      </c>
    </row>
    <row r="90" spans="1:10" x14ac:dyDescent="0.25">
      <c r="A90" s="45"/>
      <c r="B90" s="46" t="s">
        <v>61</v>
      </c>
      <c r="C90" s="47">
        <f>SUMIF($B$1:$B$77,$B90,C$1:C$77)</f>
        <v>3184.5699999999997</v>
      </c>
      <c r="D90" s="48">
        <f>SUMIF($B$1:$B$77,$B90,D$1:D$77)</f>
        <v>817.96</v>
      </c>
      <c r="E90" s="48">
        <f>SUMIF($B$1:$B$77,$B90,E$1:E$77)</f>
        <v>0</v>
      </c>
      <c r="F90" s="48">
        <f>SUMIF($B$1:$B$77,$B90,F$1:F$77)</f>
        <v>0</v>
      </c>
      <c r="G90" s="48">
        <f>SUMIF($B$1:$B$77,$B90,G$1:G$77)</f>
        <v>0</v>
      </c>
      <c r="H90" s="49">
        <f>SUMIF($B$1:$B$77,$B90,H$1:H$77)</f>
        <v>819</v>
      </c>
      <c r="I90" s="50">
        <f>SUMIF($B$1:$B$77,$B90,I$1:I$77)</f>
        <v>347.12</v>
      </c>
      <c r="J90" s="51">
        <f>SUMIF($B$1:$B$77,$B90,J$1:J$77)</f>
        <v>1052.1100000000001</v>
      </c>
    </row>
    <row r="91" spans="1:10" x14ac:dyDescent="0.25">
      <c r="A91" s="45"/>
      <c r="B91" s="46" t="s">
        <v>50</v>
      </c>
      <c r="C91" s="47">
        <f>SUMIF($B$1:$B$77,$B91,C$1:C$77)</f>
        <v>5400</v>
      </c>
      <c r="D91" s="48">
        <f>SUMIF($B$1:$B$77,$B91,D$1:D$77)</f>
        <v>4823.4629632109445</v>
      </c>
      <c r="E91" s="48">
        <f>SUMIF($B$1:$B$77,$B91,E$1:E$77)</f>
        <v>4674</v>
      </c>
      <c r="F91" s="48">
        <f>SUMIF($B$1:$B$77,$B91,F$1:F$77)</f>
        <v>11461</v>
      </c>
      <c r="G91" s="48">
        <f>SUMIF($B$1:$B$77,$B91,G$1:G$77)</f>
        <v>4857.1899999999996</v>
      </c>
      <c r="H91" s="49">
        <f>SUMIF($B$1:$B$77,$B91,H$1:H$77)</f>
        <v>4653.6400000000003</v>
      </c>
      <c r="I91" s="50">
        <f>SUMIF($B$1:$B$77,$B91,I$1:I$77)</f>
        <v>684.62</v>
      </c>
      <c r="J91" s="51">
        <f>SUMIF($B$1:$B$77,$B91,J$1:J$77)</f>
        <v>1246.6800000000003</v>
      </c>
    </row>
    <row r="92" spans="1:10" x14ac:dyDescent="0.25">
      <c r="A92" s="45"/>
      <c r="B92" s="46" t="s">
        <v>56</v>
      </c>
      <c r="C92" s="47">
        <f>SUMIF($B$1:$B$77,$B92,C$1:C$77)</f>
        <v>4155.0600000000004</v>
      </c>
      <c r="D92" s="48">
        <f>SUMIF($B$1:$B$77,$B92,D$1:D$77)</f>
        <v>29.5</v>
      </c>
      <c r="E92" s="48">
        <f>SUMIF($B$1:$B$77,$B92,E$1:E$77)</f>
        <v>0</v>
      </c>
      <c r="F92" s="48">
        <f>SUMIF($B$1:$B$77,$B92,F$1:F$77)</f>
        <v>0</v>
      </c>
      <c r="G92" s="48">
        <f>SUMIF($B$1:$B$77,$B92,G$1:G$77)</f>
        <v>0</v>
      </c>
      <c r="H92" s="49">
        <f>SUMIF($B$1:$B$77,$B92,H$1:H$77)</f>
        <v>0</v>
      </c>
      <c r="I92" s="50">
        <f>SUMIF($B$1:$B$77,$B92,I$1:I$77)</f>
        <v>0</v>
      </c>
      <c r="J92" s="51">
        <f>SUMIF($B$1:$B$77,$B92,J$1:J$77)</f>
        <v>0</v>
      </c>
    </row>
    <row r="93" spans="1:10" x14ac:dyDescent="0.25">
      <c r="A93" s="45"/>
      <c r="B93" s="46" t="s">
        <v>66</v>
      </c>
      <c r="C93" s="47">
        <f>SUMIF($B$1:$B$77,$B93,C$1:C$77)</f>
        <v>12608.23</v>
      </c>
      <c r="D93" s="48">
        <f>SUMIF($B$1:$B$77,$B93,D$1:D$77)</f>
        <v>12164.029999999999</v>
      </c>
      <c r="E93" s="48">
        <f>SUMIF($B$1:$B$77,$B93,E$1:E$77)</f>
        <v>9967.2000000000007</v>
      </c>
      <c r="F93" s="48">
        <f>SUMIF($B$1:$B$77,$B93,F$1:F$77)</f>
        <v>9611.239999999998</v>
      </c>
      <c r="G93" s="48">
        <f>SUMIF($B$1:$B$77,$B93,G$1:G$77)</f>
        <v>10040.84</v>
      </c>
      <c r="H93" s="49">
        <f>SUMIF($B$1:$B$77,$B93,H$1:H$77)</f>
        <v>10810.97</v>
      </c>
      <c r="I93" s="50">
        <f>SUMIF($B$1:$B$77,$B93,I$1:I$77)</f>
        <v>1528.76</v>
      </c>
      <c r="J93" s="51">
        <f>SUMIF($B$1:$B$77,$B93,J$1:J$77)</f>
        <v>4305.9699999999993</v>
      </c>
    </row>
    <row r="94" spans="1:10" x14ac:dyDescent="0.25">
      <c r="A94" s="45"/>
      <c r="B94" s="46" t="s">
        <v>112</v>
      </c>
      <c r="C94" s="47">
        <f>SUMIF($B$1:$B$77,$B94,C$1:C$77)</f>
        <v>2920.09</v>
      </c>
      <c r="D94" s="48">
        <f>SUMIF($B$1:$B$77,$B94,D$1:D$77)</f>
        <v>0</v>
      </c>
      <c r="E94" s="48">
        <f>SUMIF($B$1:$B$77,$B94,E$1:E$77)</f>
        <v>0</v>
      </c>
      <c r="F94" s="48">
        <f>SUMIF($B$1:$B$77,$B94,F$1:F$77)</f>
        <v>0</v>
      </c>
      <c r="G94" s="48">
        <f>SUMIF($B$1:$B$77,$B94,G$1:G$77)</f>
        <v>0</v>
      </c>
      <c r="H94" s="49">
        <f>SUMIF($B$1:$B$77,$B94,H$1:H$77)</f>
        <v>0</v>
      </c>
      <c r="I94" s="50">
        <f>SUMIF($B$1:$B$77,$B94,I$1:I$77)</f>
        <v>0</v>
      </c>
      <c r="J94" s="51">
        <f>SUMIF($B$1:$B$77,$B94,J$1:J$77)</f>
        <v>0</v>
      </c>
    </row>
    <row r="95" spans="1:10" x14ac:dyDescent="0.25">
      <c r="A95" s="45"/>
      <c r="B95" s="46" t="s">
        <v>10</v>
      </c>
      <c r="C95" s="47">
        <f>SUMIF($B$1:$B$77,$B95,C$1:C$77)</f>
        <v>5598.04</v>
      </c>
      <c r="D95" s="48">
        <f>SUMIF($B$1:$B$77,$B95,D$1:D$77)</f>
        <v>1525.4900000000002</v>
      </c>
      <c r="E95" s="48">
        <f>SUMIF($B$1:$B$77,$B95,E$1:E$77)</f>
        <v>633.55999999999995</v>
      </c>
      <c r="F95" s="48">
        <f>SUMIF($B$1:$B$77,$B95,F$1:F$77)</f>
        <v>1683</v>
      </c>
      <c r="G95" s="48">
        <f>SUMIF($B$1:$B$77,$B95,G$1:G$77)</f>
        <v>0</v>
      </c>
      <c r="H95" s="49">
        <f>SUMIF($B$1:$B$77,$B95,H$1:H$77)</f>
        <v>5211.37</v>
      </c>
      <c r="I95" s="50">
        <f>SUMIF($B$1:$B$77,$B95,I$1:I$77)</f>
        <v>-1.8000000000000043</v>
      </c>
      <c r="J95" s="51">
        <f>SUMIF($B$1:$B$77,$B95,J$1:J$77)</f>
        <v>578.89</v>
      </c>
    </row>
    <row r="96" spans="1:10" x14ac:dyDescent="0.25">
      <c r="A96" s="45"/>
      <c r="B96" s="46" t="s">
        <v>88</v>
      </c>
      <c r="C96" s="47">
        <f>SUMIF($B$1:$B$77,$B96,C$1:C$77)</f>
        <v>55924.810000000012</v>
      </c>
      <c r="D96" s="48">
        <f>SUMIF($B$1:$B$77,$B96,D$1:D$77)</f>
        <v>35636.979999999996</v>
      </c>
      <c r="E96" s="48">
        <f>SUMIF($B$1:$B$77,$B96,E$1:E$77)</f>
        <v>20285.479999999996</v>
      </c>
      <c r="F96" s="48">
        <f>SUMIF($B$1:$B$77,$B96,F$1:F$77)</f>
        <v>14197.84</v>
      </c>
      <c r="G96" s="48">
        <f>SUMIF($B$1:$B$77,$B96,G$1:G$77)</f>
        <v>8105.6999999999989</v>
      </c>
      <c r="H96" s="49">
        <f>SUMIF($B$1:$B$77,$B96,H$1:H$77)</f>
        <v>0</v>
      </c>
      <c r="I96" s="50">
        <f>SUMIF($B$1:$B$77,$B96,I$1:I$77)</f>
        <v>0</v>
      </c>
      <c r="J96" s="51">
        <f>SUMIF($B$1:$B$77,$B96,J$1:J$77)</f>
        <v>0</v>
      </c>
    </row>
    <row r="97" spans="1:12" x14ac:dyDescent="0.25">
      <c r="A97" s="45"/>
      <c r="B97" s="46" t="s">
        <v>90</v>
      </c>
      <c r="C97" s="47">
        <f>SUMIF($B$1:$B$77,$B97,C$1:C$77)</f>
        <v>4217.76</v>
      </c>
      <c r="D97" s="48">
        <f>SUMIF($B$1:$B$77,$B97,D$1:D$77)</f>
        <v>2877.78</v>
      </c>
      <c r="E97" s="48">
        <f>SUMIF($B$1:$B$77,$B97,E$1:E$77)</f>
        <v>879.93000000000006</v>
      </c>
      <c r="F97" s="48">
        <f>SUMIF($B$1:$B$77,$B97,F$1:F$77)</f>
        <v>1263.94</v>
      </c>
      <c r="G97" s="48">
        <f>SUMIF($B$1:$B$77,$B97,G$1:G$77)</f>
        <v>1065.96</v>
      </c>
      <c r="H97" s="49">
        <f>SUMIF($B$1:$B$77,$B97,H$1:H$77)</f>
        <v>1075.95</v>
      </c>
      <c r="I97" s="50">
        <f>SUMIF($B$1:$B$77,$B97,I$1:I$77)</f>
        <v>228</v>
      </c>
      <c r="J97" s="51">
        <f>SUMIF($B$1:$B$77,$B97,J$1:J$77)</f>
        <v>247.99</v>
      </c>
    </row>
    <row r="98" spans="1:12" x14ac:dyDescent="0.25">
      <c r="A98" s="45"/>
      <c r="B98" s="46" t="s">
        <v>116</v>
      </c>
      <c r="C98" s="47">
        <f>SUMIF($B$1:$B$77,$B98,C$1:C$77)</f>
        <v>1490.0900000000001</v>
      </c>
      <c r="D98" s="48">
        <f>SUMIF($B$1:$B$77,$B98,D$1:D$77)</f>
        <v>1623.32</v>
      </c>
      <c r="E98" s="48">
        <f>SUMIF($B$1:$B$77,$B98,E$1:E$77)</f>
        <v>577.64</v>
      </c>
      <c r="F98" s="48">
        <f>SUMIF($B$1:$B$77,$B98,F$1:F$77)</f>
        <v>129.15</v>
      </c>
      <c r="G98" s="48">
        <f>SUMIF($B$1:$B$77,$B98,G$1:G$77)</f>
        <v>0</v>
      </c>
      <c r="H98" s="49">
        <f>SUMIF($B$1:$B$77,$B98,H$1:H$77)</f>
        <v>0</v>
      </c>
      <c r="I98" s="50">
        <f>SUMIF($B$1:$B$77,$B98,I$1:I$77)</f>
        <v>0</v>
      </c>
      <c r="J98" s="51">
        <f>SUMIF($B$1:$B$77,$B98,J$1:J$77)</f>
        <v>0</v>
      </c>
    </row>
    <row r="99" spans="1:12" x14ac:dyDescent="0.25">
      <c r="A99" s="45"/>
      <c r="B99" s="46" t="s">
        <v>65</v>
      </c>
      <c r="C99" s="47">
        <f>SUMIF($B$1:$B$77,$B99,C$1:C$77)</f>
        <v>0</v>
      </c>
      <c r="D99" s="48">
        <f>SUMIF($B$1:$B$77,$B99,D$1:D$77)</f>
        <v>0</v>
      </c>
      <c r="E99" s="48">
        <f>SUMIF($B$1:$B$77,$B99,E$1:E$77)</f>
        <v>0</v>
      </c>
      <c r="F99" s="48">
        <f>SUMIF($B$1:$B$77,$B99,F$1:F$77)</f>
        <v>0</v>
      </c>
      <c r="G99" s="48">
        <f>SUMIF($B$1:$B$77,$B99,G$1:G$77)</f>
        <v>8315.2900000000009</v>
      </c>
      <c r="H99" s="49">
        <f>SUMIF($B$1:$B$77,$B99,H$1:H$77)</f>
        <v>21704.769999999997</v>
      </c>
      <c r="I99" s="50">
        <f>SUMIF($B$1:$B$77,$B99,I$1:I$77)</f>
        <v>2898.9399999999996</v>
      </c>
      <c r="J99" s="51">
        <f>SUMIF($B$1:$B$77,$B99,J$1:J$77)</f>
        <v>6138.48</v>
      </c>
    </row>
    <row r="100" spans="1:12" x14ac:dyDescent="0.25">
      <c r="A100" s="45"/>
      <c r="B100" s="46" t="s">
        <v>73</v>
      </c>
      <c r="C100" s="47">
        <f>SUMIF($B$1:$B$77,$B100,C$1:C$77)</f>
        <v>5352.09</v>
      </c>
      <c r="D100" s="48">
        <f>SUMIF($B$1:$B$77,$B100,D$1:D$77)</f>
        <v>12088.93</v>
      </c>
      <c r="E100" s="48">
        <f>SUMIF($B$1:$B$77,$B100,E$1:E$77)</f>
        <v>10050.69</v>
      </c>
      <c r="F100" s="48">
        <f>SUMIF($B$1:$B$77,$B100,F$1:F$77)</f>
        <v>9294</v>
      </c>
      <c r="G100" s="48">
        <f>SUMIF($B$1:$B$77,$B100,G$1:G$77)</f>
        <v>13488.400000000001</v>
      </c>
      <c r="H100" s="49">
        <f>SUMIF($B$1:$B$77,$B100,H$1:H$77)</f>
        <v>13102.58</v>
      </c>
      <c r="I100" s="50">
        <f>SUMIF($B$1:$B$77,$B100,I$1:I$77)</f>
        <v>2138.62</v>
      </c>
      <c r="J100" s="51">
        <f>SUMIF($B$1:$B$77,$B100,J$1:J$77)</f>
        <v>4971.82</v>
      </c>
    </row>
    <row r="101" spans="1:12" ht="15.75" thickBot="1" x14ac:dyDescent="0.3">
      <c r="A101" s="65"/>
      <c r="B101" s="66" t="s">
        <v>76</v>
      </c>
      <c r="C101" s="67">
        <f>SUMIF($B$1:$B$77,$B101,C$1:C$77)</f>
        <v>3294.9399999999996</v>
      </c>
      <c r="D101" s="68">
        <f>SUMIF($B$1:$B$77,$B101,D$1:D$77)</f>
        <v>0</v>
      </c>
      <c r="E101" s="68">
        <f>SUMIF($B$1:$B$77,$B101,E$1:E$77)</f>
        <v>0</v>
      </c>
      <c r="F101" s="68">
        <f>SUMIF($B$1:$B$77,$B101,F$1:F$77)</f>
        <v>0</v>
      </c>
      <c r="G101" s="68">
        <f>SUMIF($B$1:$B$77,$B101,G$1:G$77)</f>
        <v>0</v>
      </c>
      <c r="H101" s="69">
        <f>SUMIF($B$1:$B$77,$B101,H$1:H$77)</f>
        <v>0</v>
      </c>
      <c r="I101" s="70">
        <f>SUMIF($B$1:$B$77,$B101,I$1:I$77)</f>
        <v>0</v>
      </c>
      <c r="J101" s="71">
        <f>SUMIF($B$1:$B$77,$B101,J$1:J$77)</f>
        <v>0</v>
      </c>
      <c r="L101" s="33">
        <f>SUM(I78:I101)</f>
        <v>33655.49</v>
      </c>
    </row>
    <row r="102" spans="1:12" s="19" customFormat="1" x14ac:dyDescent="0.25">
      <c r="A102" s="53"/>
      <c r="B102" s="54" t="s">
        <v>5</v>
      </c>
      <c r="C102" s="55">
        <f>SUMIF($A$1:$A$77,$B102,C$1:C$77)</f>
        <v>0</v>
      </c>
      <c r="D102" s="56">
        <f>SUMIF($A$1:$A$77,$B102,D$1:D$77)</f>
        <v>0</v>
      </c>
      <c r="E102" s="56">
        <f>SUMIF($A$1:$A$77,$B102,E$1:E$77)</f>
        <v>23.95</v>
      </c>
      <c r="F102" s="56">
        <f>SUMIF($A$1:$A$77,$B102,F$1:F$77)</f>
        <v>252.73999999999998</v>
      </c>
      <c r="G102" s="56">
        <f>SUMIF($A$1:$A$77,$B102,G$1:G$77)</f>
        <v>0</v>
      </c>
      <c r="H102" s="57">
        <f>SUMIF($A$1:$A$77,$B102,H$1:H$77)</f>
        <v>0</v>
      </c>
      <c r="I102" s="55">
        <f>SUMIF($A$1:$A$77,$B102,I$1:I$77)</f>
        <v>0</v>
      </c>
      <c r="J102" s="57">
        <f>SUMIF($A$1:$A$77,$B102,J$1:J$77)</f>
        <v>0</v>
      </c>
    </row>
    <row r="103" spans="1:12" s="19" customFormat="1" x14ac:dyDescent="0.25">
      <c r="A103" s="15"/>
      <c r="B103" s="20" t="s">
        <v>8</v>
      </c>
      <c r="C103" s="21">
        <f>SUMIF($A$1:$A$77,$B103,C$1:C$77)</f>
        <v>0</v>
      </c>
      <c r="D103" s="13">
        <f>SUMIF($A$1:$A$77,$B103,D$1:D$77)</f>
        <v>570.14999999999986</v>
      </c>
      <c r="E103" s="13">
        <f>SUMIF($A$1:$A$77,$B103,E$1:E$77)</f>
        <v>1940.85</v>
      </c>
      <c r="F103" s="13">
        <f>SUMIF($A$1:$A$77,$B103,F$1:F$77)</f>
        <v>1683</v>
      </c>
      <c r="G103" s="13">
        <f>SUMIF($A$1:$A$77,$B103,G$1:G$77)</f>
        <v>0</v>
      </c>
      <c r="H103" s="14">
        <f>SUMIF($A$1:$A$77,$B103,H$1:H$77)</f>
        <v>5262.6</v>
      </c>
      <c r="I103" s="21">
        <f>SUMIF($A$1:$A$77,$B103,I$1:I$77)</f>
        <v>0</v>
      </c>
      <c r="J103" s="14">
        <f>SUMIF($A$1:$A$77,$B103,J$1:J$77)</f>
        <v>0</v>
      </c>
    </row>
    <row r="104" spans="1:12" s="19" customFormat="1" x14ac:dyDescent="0.25">
      <c r="A104" s="15"/>
      <c r="B104" s="20" t="s">
        <v>155</v>
      </c>
      <c r="C104" s="21">
        <f>SUMIF($A$1:$A$77,$B104,C$1:C$77)</f>
        <v>0</v>
      </c>
      <c r="D104" s="13">
        <f>SUMIF($A$1:$A$77,$B104,D$1:D$77)</f>
        <v>0</v>
      </c>
      <c r="E104" s="13">
        <f>SUMIF($A$1:$A$77,$B104,E$1:E$77)</f>
        <v>0</v>
      </c>
      <c r="F104" s="13">
        <f>SUMIF($A$1:$A$77,$B104,F$1:F$77)</f>
        <v>0</v>
      </c>
      <c r="G104" s="13">
        <f>SUMIF($A$1:$A$77,$B104,G$1:G$77)</f>
        <v>0</v>
      </c>
      <c r="H104" s="14">
        <f>SUMIF($A$1:$A$77,$B104,H$1:H$77)</f>
        <v>1280.96</v>
      </c>
      <c r="I104" s="21">
        <f>SUMIF($A$1:$A$77,$B104,I$1:I$77)</f>
        <v>1600.4899999999998</v>
      </c>
      <c r="J104" s="14">
        <f>SUMIF($A$1:$A$77,$B104,J$1:J$77)</f>
        <v>2181.1799999999998</v>
      </c>
    </row>
    <row r="105" spans="1:12" s="19" customFormat="1" x14ac:dyDescent="0.25">
      <c r="A105" s="15"/>
      <c r="B105" s="20" t="s">
        <v>11</v>
      </c>
      <c r="C105" s="21">
        <f>SUMIF($A$1:$A$77,$B105,C$1:C$77)</f>
        <v>63234.610000000015</v>
      </c>
      <c r="D105" s="13">
        <f>SUMIF($A$1:$A$77,$B105,D$1:D$77)</f>
        <v>46115.92</v>
      </c>
      <c r="E105" s="13">
        <f>SUMIF($A$1:$A$77,$B105,E$1:E$77)</f>
        <v>20414.099999999999</v>
      </c>
      <c r="F105" s="13">
        <f>SUMIF($A$1:$A$77,$B105,F$1:F$77)</f>
        <v>0</v>
      </c>
      <c r="G105" s="13">
        <f>SUMIF($A$1:$A$77,$B105,G$1:G$77)</f>
        <v>0</v>
      </c>
      <c r="H105" s="14">
        <f>SUMIF($A$1:$A$77,$B105,H$1:H$77)</f>
        <v>0</v>
      </c>
      <c r="I105" s="21">
        <f>SUMIF($A$1:$A$77,$B105,I$1:I$77)</f>
        <v>0</v>
      </c>
      <c r="J105" s="14">
        <f>SUMIF($A$1:$A$77,$B105,J$1:J$77)</f>
        <v>0</v>
      </c>
    </row>
    <row r="106" spans="1:12" s="19" customFormat="1" x14ac:dyDescent="0.25">
      <c r="A106" s="15"/>
      <c r="B106" s="20" t="s">
        <v>14</v>
      </c>
      <c r="C106" s="21">
        <f>SUMIF($A$1:$A$77,$B106,C$1:C$77)</f>
        <v>0</v>
      </c>
      <c r="D106" s="13">
        <f>SUMIF($A$1:$A$77,$B106,D$1:D$77)</f>
        <v>0</v>
      </c>
      <c r="E106" s="13">
        <f>SUMIF($A$1:$A$77,$B106,E$1:E$77)</f>
        <v>10913.73</v>
      </c>
      <c r="F106" s="13">
        <f>SUMIF($A$1:$A$77,$B106,F$1:F$77)</f>
        <v>20655.04</v>
      </c>
      <c r="G106" s="13">
        <f>SUMIF($A$1:$A$77,$B106,G$1:G$77)</f>
        <v>22780.690000000002</v>
      </c>
      <c r="H106" s="14">
        <f>SUMIF($A$1:$A$77,$B106,H$1:H$77)</f>
        <v>26592.559999999998</v>
      </c>
      <c r="I106" s="21">
        <f>SUMIF($A$1:$A$77,$B106,I$1:I$77)</f>
        <v>4443.0099999999993</v>
      </c>
      <c r="J106" s="14">
        <f>SUMIF($A$1:$A$77,$B106,J$1:J$77)</f>
        <v>8640.93</v>
      </c>
    </row>
    <row r="107" spans="1:12" s="19" customFormat="1" x14ac:dyDescent="0.25">
      <c r="A107" s="15"/>
      <c r="B107" s="20" t="s">
        <v>16</v>
      </c>
      <c r="C107" s="21">
        <f>SUMIF($A$1:$A$77,$B107,C$1:C$77)</f>
        <v>14887.16</v>
      </c>
      <c r="D107" s="13">
        <f>SUMIF($A$1:$A$77,$B107,D$1:D$77)</f>
        <v>14618.859999999999</v>
      </c>
      <c r="E107" s="13">
        <f>SUMIF($A$1:$A$77,$B107,E$1:E$77)</f>
        <v>8159.3200000000006</v>
      </c>
      <c r="F107" s="13">
        <f>SUMIF($A$1:$A$77,$B107,F$1:F$77)</f>
        <v>0</v>
      </c>
      <c r="G107" s="13">
        <f>SUMIF($A$1:$A$77,$B107,G$1:G$77)</f>
        <v>0</v>
      </c>
      <c r="H107" s="14">
        <f>SUMIF($A$1:$A$77,$B107,H$1:H$77)</f>
        <v>0</v>
      </c>
      <c r="I107" s="21">
        <f>SUMIF($A$1:$A$77,$B107,I$1:I$77)</f>
        <v>0</v>
      </c>
      <c r="J107" s="14">
        <f>SUMIF($A$1:$A$77,$B107,J$1:J$77)</f>
        <v>0</v>
      </c>
    </row>
    <row r="108" spans="1:12" s="19" customFormat="1" x14ac:dyDescent="0.25">
      <c r="A108" s="15"/>
      <c r="B108" s="20" t="s">
        <v>18</v>
      </c>
      <c r="C108" s="21">
        <f>SUMIF($A$1:$A$77,$B108,C$1:C$77)</f>
        <v>0</v>
      </c>
      <c r="D108" s="13">
        <f>SUMIF($A$1:$A$77,$B108,D$1:D$77)</f>
        <v>0</v>
      </c>
      <c r="E108" s="13">
        <f>SUMIF($A$1:$A$77,$B108,E$1:E$77)</f>
        <v>4182.18</v>
      </c>
      <c r="F108" s="13">
        <f>SUMIF($A$1:$A$77,$B108,F$1:F$77)</f>
        <v>11756.229999999998</v>
      </c>
      <c r="G108" s="13">
        <f>SUMIF($A$1:$A$77,$B108,G$1:G$77)</f>
        <v>11437.19</v>
      </c>
      <c r="H108" s="14">
        <f>SUMIF($A$1:$A$77,$B108,H$1:H$77)</f>
        <v>13304.74</v>
      </c>
      <c r="I108" s="21">
        <f>SUMIF($A$1:$A$77,$B108,I$1:I$77)</f>
        <v>1541.69</v>
      </c>
      <c r="J108" s="14">
        <f>SUMIF($A$1:$A$77,$B108,J$1:J$77)</f>
        <v>4813.67</v>
      </c>
    </row>
    <row r="109" spans="1:12" s="19" customFormat="1" x14ac:dyDescent="0.25">
      <c r="A109" s="15"/>
      <c r="B109" s="20" t="s">
        <v>23</v>
      </c>
      <c r="C109" s="21">
        <f>SUMIF($A$1:$A$77,$B109,C$1:C$77)</f>
        <v>38426.240000000005</v>
      </c>
      <c r="D109" s="13">
        <f>SUMIF($A$1:$A$77,$B109,D$1:D$77)</f>
        <v>41677.86</v>
      </c>
      <c r="E109" s="13">
        <f>SUMIF($A$1:$A$77,$B109,E$1:E$77)</f>
        <v>0</v>
      </c>
      <c r="F109" s="13">
        <f>SUMIF($A$1:$A$77,$B109,F$1:F$77)</f>
        <v>0</v>
      </c>
      <c r="G109" s="13">
        <f>SUMIF($A$1:$A$77,$B109,G$1:G$77)</f>
        <v>0</v>
      </c>
      <c r="H109" s="14">
        <f>SUMIF($A$1:$A$77,$B109,H$1:H$77)</f>
        <v>0</v>
      </c>
      <c r="I109" s="21">
        <f>SUMIF($A$1:$A$77,$B109,I$1:I$77)</f>
        <v>0</v>
      </c>
      <c r="J109" s="14">
        <f>SUMIF($A$1:$A$77,$B109,J$1:J$77)</f>
        <v>0</v>
      </c>
    </row>
    <row r="110" spans="1:12" s="19" customFormat="1" x14ac:dyDescent="0.25">
      <c r="A110" s="15"/>
      <c r="B110" s="20" t="s">
        <v>25</v>
      </c>
      <c r="C110" s="21">
        <f>SUMIF($A$1:$A$77,$B110,C$1:C$77)</f>
        <v>0</v>
      </c>
      <c r="D110" s="13">
        <f>SUMIF($A$1:$A$77,$B110,D$1:D$77)</f>
        <v>0</v>
      </c>
      <c r="E110" s="13">
        <f>SUMIF($A$1:$A$77,$B110,E$1:E$77)</f>
        <v>36871.020000000004</v>
      </c>
      <c r="F110" s="13">
        <f>SUMIF($A$1:$A$77,$B110,F$1:F$77)</f>
        <v>34597.599999999999</v>
      </c>
      <c r="G110" s="13">
        <f>SUMIF($A$1:$A$77,$B110,G$1:G$77)</f>
        <v>29993.450000000004</v>
      </c>
      <c r="H110" s="14">
        <f>SUMIF($A$1:$A$77,$B110,H$1:H$77)</f>
        <v>34054.100000000006</v>
      </c>
      <c r="I110" s="21">
        <f>SUMIF($A$1:$A$77,$B110,I$1:I$77)</f>
        <v>0</v>
      </c>
      <c r="J110" s="14">
        <f>SUMIF($A$1:$A$77,$B110,J$1:J$77)</f>
        <v>0</v>
      </c>
    </row>
    <row r="111" spans="1:12" s="19" customFormat="1" x14ac:dyDescent="0.25">
      <c r="A111" s="15"/>
      <c r="B111" s="20" t="s">
        <v>70</v>
      </c>
      <c r="C111" s="21">
        <f>SUMIF($A$1:$A$77,$B111,C$1:C$77)</f>
        <v>28522.28</v>
      </c>
      <c r="D111" s="13">
        <f>SUMIF($A$1:$A$77,$B111,D$1:D$77)</f>
        <v>6789.5</v>
      </c>
      <c r="E111" s="13">
        <f>SUMIF($A$1:$A$77,$B111,E$1:E$77)</f>
        <v>0</v>
      </c>
      <c r="F111" s="13">
        <f>SUMIF($A$1:$A$77,$B111,F$1:F$77)</f>
        <v>0</v>
      </c>
      <c r="G111" s="13">
        <f>SUMIF($A$1:$A$77,$B111,G$1:G$77)</f>
        <v>0</v>
      </c>
      <c r="H111" s="14">
        <f>SUMIF($A$1:$A$77,$B111,H$1:H$77)</f>
        <v>0</v>
      </c>
      <c r="I111" s="21">
        <f>SUMIF($A$1:$A$77,$B111,I$1:I$77)</f>
        <v>0</v>
      </c>
      <c r="J111" s="14">
        <f>SUMIF($A$1:$A$77,$B111,J$1:J$77)</f>
        <v>0</v>
      </c>
    </row>
    <row r="112" spans="1:12" s="19" customFormat="1" x14ac:dyDescent="0.25">
      <c r="A112" s="15"/>
      <c r="B112" s="20" t="s">
        <v>26</v>
      </c>
      <c r="C112" s="21">
        <f>SUMIF($A$1:$A$77,$B112,C$1:C$77)</f>
        <v>0</v>
      </c>
      <c r="D112" s="13">
        <f>SUMIF($A$1:$A$77,$B112,D$1:D$77)</f>
        <v>20389.289999999997</v>
      </c>
      <c r="E112" s="13">
        <f>SUMIF($A$1:$A$77,$B112,E$1:E$77)</f>
        <v>19546.149999999998</v>
      </c>
      <c r="F112" s="13">
        <f>SUMIF($A$1:$A$77,$B112,F$1:F$77)</f>
        <v>18403.349999999999</v>
      </c>
      <c r="G112" s="13">
        <f>SUMIF($A$1:$A$77,$B112,G$1:G$77)</f>
        <v>23438.3</v>
      </c>
      <c r="H112" s="14">
        <f>SUMIF($A$1:$A$77,$B112,H$1:H$77)</f>
        <v>4185.63</v>
      </c>
      <c r="I112" s="21">
        <f>SUMIF($A$1:$A$77,$B112,I$1:I$77)</f>
        <v>0</v>
      </c>
      <c r="J112" s="14">
        <f>SUMIF($A$1:$A$77,$B112,J$1:J$77)</f>
        <v>0</v>
      </c>
    </row>
    <row r="113" spans="1:12" s="19" customFormat="1" x14ac:dyDescent="0.25">
      <c r="A113" s="15"/>
      <c r="B113" s="20" t="s">
        <v>148</v>
      </c>
      <c r="C113" s="21">
        <f>SUMIF($A$1:$A$77,$B113,C$1:C$77)</f>
        <v>0</v>
      </c>
      <c r="D113" s="13">
        <f>SUMIF($A$1:$A$77,$B113,D$1:D$77)</f>
        <v>0</v>
      </c>
      <c r="E113" s="13">
        <f>SUMIF($A$1:$A$77,$B113,E$1:E$77)</f>
        <v>0</v>
      </c>
      <c r="F113" s="13">
        <f>SUMIF($A$1:$A$77,$B113,F$1:F$77)</f>
        <v>0</v>
      </c>
      <c r="G113" s="13">
        <f>SUMIF($A$1:$A$77,$B113,G$1:G$77)</f>
        <v>0</v>
      </c>
      <c r="H113" s="14">
        <f>SUMIF($A$1:$A$77,$B113,H$1:H$77)</f>
        <v>9783.98</v>
      </c>
      <c r="I113" s="21">
        <f>SUMIF($A$1:$A$77,$B113,I$1:I$77)</f>
        <v>2339.75</v>
      </c>
      <c r="J113" s="14">
        <f>SUMIF($A$1:$A$77,$B113,J$1:J$77)</f>
        <v>5840.29</v>
      </c>
    </row>
    <row r="114" spans="1:12" s="19" customFormat="1" x14ac:dyDescent="0.25">
      <c r="A114" s="15" t="s">
        <v>145</v>
      </c>
      <c r="B114" s="20" t="s">
        <v>171</v>
      </c>
      <c r="C114" s="21">
        <f>SUMIF($A$1:$A$77,$B114,C$1:C$77)</f>
        <v>0</v>
      </c>
      <c r="D114" s="13">
        <f>SUMIF($A$1:$A$77,$B114,D$1:D$77)</f>
        <v>0</v>
      </c>
      <c r="E114" s="13">
        <f>SUMIF($A$1:$A$77,$B114,E$1:E$77)</f>
        <v>0</v>
      </c>
      <c r="F114" s="13">
        <f>SUMIF($A$1:$A$77,$B114,F$1:F$77)</f>
        <v>0</v>
      </c>
      <c r="G114" s="13">
        <f>SUMIF($A$1:$A$77,$B114,G$1:G$77)</f>
        <v>0</v>
      </c>
      <c r="H114" s="14">
        <f>SUMIF($A$1:$A$77,$B114,H$1:H$77)</f>
        <v>0</v>
      </c>
      <c r="I114" s="21">
        <f>SUMIF($A$1:$A$77,$B114,I$1:I$77)</f>
        <v>8926.2200000000012</v>
      </c>
      <c r="J114" s="14">
        <f>SUMIF($A$1:$A$77,$B114,J$1:J$77)</f>
        <v>23841.870000000003</v>
      </c>
    </row>
    <row r="115" spans="1:12" s="19" customFormat="1" x14ac:dyDescent="0.25">
      <c r="A115" s="15" t="s">
        <v>146</v>
      </c>
      <c r="B115" s="20" t="s">
        <v>28</v>
      </c>
      <c r="C115" s="21">
        <f>SUMIF($A$1:$A$77,$B115,C$1:C$77)</f>
        <v>36097.11</v>
      </c>
      <c r="D115" s="13">
        <f>SUMIF($A$1:$A$77,$B115,D$1:D$77)</f>
        <v>38782.000000000007</v>
      </c>
      <c r="E115" s="13">
        <f>SUMIF($A$1:$A$77,$B115,E$1:E$77)</f>
        <v>26660.98</v>
      </c>
      <c r="F115" s="13">
        <f>SUMIF($A$1:$A$77,$B115,F$1:F$77)</f>
        <v>8649.5999999999985</v>
      </c>
      <c r="G115" s="13">
        <f>SUMIF($A$1:$A$77,$B115,G$1:G$77)</f>
        <v>0</v>
      </c>
      <c r="H115" s="14">
        <f>SUMIF($A$1:$A$77,$B115,H$1:H$77)</f>
        <v>0</v>
      </c>
      <c r="I115" s="21">
        <f>SUMIF($A$1:$A$77,$B115,I$1:I$77)</f>
        <v>0</v>
      </c>
      <c r="J115" s="14">
        <f>SUMIF($A$1:$A$77,$B115,J$1:J$77)</f>
        <v>0</v>
      </c>
    </row>
    <row r="116" spans="1:12" s="19" customFormat="1" x14ac:dyDescent="0.25">
      <c r="A116" s="15"/>
      <c r="B116" s="20" t="s">
        <v>29</v>
      </c>
      <c r="C116" s="21">
        <f>SUMIF($A$1:$A$77,$B116,C$1:C$77)</f>
        <v>0</v>
      </c>
      <c r="D116" s="13">
        <f>SUMIF($A$1:$A$77,$B116,D$1:D$77)</f>
        <v>0</v>
      </c>
      <c r="E116" s="13">
        <f>SUMIF($A$1:$A$77,$B116,E$1:E$77)</f>
        <v>0</v>
      </c>
      <c r="F116" s="13">
        <f>SUMIF($A$1:$A$77,$B116,F$1:F$77)</f>
        <v>23931.3</v>
      </c>
      <c r="G116" s="13">
        <f>SUMIF($A$1:$A$77,$B116,G$1:G$77)</f>
        <v>44616.27</v>
      </c>
      <c r="H116" s="14">
        <f>SUMIF($A$1:$A$77,$B116,H$1:H$77)</f>
        <v>37870.369999999995</v>
      </c>
      <c r="I116" s="21">
        <f>SUMIF($A$1:$A$77,$B116,I$1:I$77)</f>
        <v>0</v>
      </c>
      <c r="J116" s="14">
        <f>SUMIF($A$1:$A$77,$B116,J$1:J$77)</f>
        <v>0</v>
      </c>
    </row>
    <row r="117" spans="1:12" s="19" customFormat="1" x14ac:dyDescent="0.25">
      <c r="A117" s="15"/>
      <c r="B117" s="20" t="s">
        <v>30</v>
      </c>
      <c r="C117" s="21">
        <f>SUMIF($A$1:$A$77,$B117,C$1:C$77)</f>
        <v>11401.439999999999</v>
      </c>
      <c r="D117" s="13">
        <f>SUMIF($A$1:$A$77,$B117,D$1:D$77)</f>
        <v>13441.48</v>
      </c>
      <c r="E117" s="13">
        <f>SUMIF($A$1:$A$77,$B117,E$1:E$77)</f>
        <v>7200.43</v>
      </c>
      <c r="F117" s="13">
        <f>SUMIF($A$1:$A$77,$B117,F$1:F$77)</f>
        <v>0</v>
      </c>
      <c r="G117" s="13">
        <f>SUMIF($A$1:$A$77,$B117,G$1:G$77)</f>
        <v>0</v>
      </c>
      <c r="H117" s="14">
        <f>SUMIF($A$1:$A$77,$B117,H$1:H$77)</f>
        <v>0</v>
      </c>
      <c r="I117" s="21">
        <f>SUMIF($A$1:$A$77,$B117,I$1:I$77)</f>
        <v>0</v>
      </c>
      <c r="J117" s="14">
        <f>SUMIF($A$1:$A$77,$B117,J$1:J$77)</f>
        <v>0</v>
      </c>
    </row>
    <row r="118" spans="1:12" s="19" customFormat="1" x14ac:dyDescent="0.25">
      <c r="A118" s="15"/>
      <c r="B118" s="20" t="s">
        <v>34</v>
      </c>
      <c r="C118" s="21">
        <f>SUMIF($A$1:$A$77,$B118,C$1:C$77)</f>
        <v>0</v>
      </c>
      <c r="D118" s="13">
        <f>SUMIF($A$1:$A$77,$B118,D$1:D$77)</f>
        <v>0</v>
      </c>
      <c r="E118" s="13">
        <f>SUMIF($A$1:$A$77,$B118,E$1:E$77)</f>
        <v>2890.2599999999998</v>
      </c>
      <c r="F118" s="13">
        <f>SUMIF($A$1:$A$77,$B118,F$1:F$77)</f>
        <v>9294</v>
      </c>
      <c r="G118" s="13">
        <f>SUMIF($A$1:$A$77,$B118,G$1:G$77)</f>
        <v>13488.400000000001</v>
      </c>
      <c r="H118" s="14">
        <f>SUMIF($A$1:$A$77,$B118,H$1:H$77)</f>
        <v>13102.58</v>
      </c>
      <c r="I118" s="21">
        <f>SUMIF($A$1:$A$77,$B118,I$1:I$77)</f>
        <v>2138.62</v>
      </c>
      <c r="J118" s="14">
        <f>SUMIF($A$1:$A$77,$B118,J$1:J$77)</f>
        <v>4971.82</v>
      </c>
    </row>
    <row r="119" spans="1:12" s="19" customFormat="1" x14ac:dyDescent="0.25">
      <c r="A119" s="15"/>
      <c r="B119" s="20" t="s">
        <v>35</v>
      </c>
      <c r="C119" s="21">
        <f>SUMIF($A$1:$A$77,$B119,C$1:C$77)</f>
        <v>12819.93</v>
      </c>
      <c r="D119" s="13">
        <f>SUMIF($A$1:$A$77,$B119,D$1:D$77)</f>
        <v>6845.23</v>
      </c>
      <c r="E119" s="13">
        <f>SUMIF($A$1:$A$77,$B119,E$1:E$77)</f>
        <v>0</v>
      </c>
      <c r="F119" s="13">
        <f>SUMIF($A$1:$A$77,$B119,F$1:F$77)</f>
        <v>0</v>
      </c>
      <c r="G119" s="13">
        <f>SUMIF($A$1:$A$77,$B119,G$1:G$77)</f>
        <v>0</v>
      </c>
      <c r="H119" s="14">
        <f>SUMIF($A$1:$A$77,$B119,H$1:H$77)</f>
        <v>0</v>
      </c>
      <c r="I119" s="21">
        <f>SUMIF($A$1:$A$77,$B119,I$1:I$77)</f>
        <v>0</v>
      </c>
      <c r="J119" s="14">
        <f>SUMIF($A$1:$A$77,$B119,J$1:J$77)</f>
        <v>0</v>
      </c>
    </row>
    <row r="120" spans="1:12" s="19" customFormat="1" x14ac:dyDescent="0.25">
      <c r="A120" s="15"/>
      <c r="B120" s="20" t="s">
        <v>149</v>
      </c>
      <c r="C120" s="21">
        <f>SUMIF($A$1:$A$77,$B120,C$1:C$77)</f>
        <v>0</v>
      </c>
      <c r="D120" s="13">
        <f>SUMIF($A$1:$A$77,$B120,D$1:D$77)</f>
        <v>0</v>
      </c>
      <c r="E120" s="13">
        <f>SUMIF($A$1:$A$77,$B120,E$1:E$77)</f>
        <v>0</v>
      </c>
      <c r="F120" s="13">
        <f>SUMIF($A$1:$A$77,$B120,F$1:F$77)</f>
        <v>0</v>
      </c>
      <c r="G120" s="13">
        <f>SUMIF($A$1:$A$77,$B120,G$1:G$77)</f>
        <v>0</v>
      </c>
      <c r="H120" s="14">
        <f>SUMIF($A$1:$A$77,$B120,H$1:H$77)</f>
        <v>5709.3499999999995</v>
      </c>
      <c r="I120" s="21">
        <f>SUMIF($A$1:$A$77,$B120,I$1:I$77)</f>
        <v>1444.11</v>
      </c>
      <c r="J120" s="14">
        <f>SUMIF($A$1:$A$77,$B120,J$1:J$77)</f>
        <v>3508.7</v>
      </c>
      <c r="L120" s="31"/>
    </row>
    <row r="121" spans="1:12" s="19" customFormat="1" x14ac:dyDescent="0.25">
      <c r="A121" s="15"/>
      <c r="B121" s="20" t="s">
        <v>37</v>
      </c>
      <c r="C121" s="21">
        <f>SUMIF($A$1:$A$77,$B121,C$1:C$77)</f>
        <v>0</v>
      </c>
      <c r="D121" s="13">
        <f>SUMIF($A$1:$A$77,$B121,D$1:D$77)</f>
        <v>4688.55</v>
      </c>
      <c r="E121" s="13">
        <f>SUMIF($A$1:$A$77,$B121,E$1:E$77)</f>
        <v>7968.2100000000009</v>
      </c>
      <c r="F121" s="13">
        <f>SUMIF($A$1:$A$77,$B121,F$1:F$77)</f>
        <v>9094.4</v>
      </c>
      <c r="G121" s="13">
        <f>SUMIF($A$1:$A$77,$B121,G$1:G$77)</f>
        <v>30186.309999999998</v>
      </c>
      <c r="H121" s="14">
        <f>SUMIF($A$1:$A$77,$B121,H$1:H$77)</f>
        <v>2093.35</v>
      </c>
      <c r="I121" s="21">
        <f>SUMIF($A$1:$A$77,$B121,I$1:I$77)</f>
        <v>0</v>
      </c>
      <c r="J121" s="14">
        <f>SUMIF($A$1:$A$77,$B121,J$1:J$77)</f>
        <v>0</v>
      </c>
    </row>
    <row r="122" spans="1:12" s="19" customFormat="1" x14ac:dyDescent="0.25">
      <c r="A122" s="15"/>
      <c r="B122" s="20" t="s">
        <v>39</v>
      </c>
      <c r="C122" s="21">
        <f>SUMIF($A$1:$A$77,$B122,C$1:C$77)</f>
        <v>5598.04</v>
      </c>
      <c r="D122" s="13">
        <f>SUMIF($A$1:$A$77,$B122,D$1:D$77)</f>
        <v>955.34000000000026</v>
      </c>
      <c r="E122" s="13">
        <f>SUMIF($A$1:$A$77,$B122,E$1:E$77)</f>
        <v>0</v>
      </c>
      <c r="F122" s="13">
        <f>SUMIF($A$1:$A$77,$B122,F$1:F$77)</f>
        <v>0</v>
      </c>
      <c r="G122" s="13">
        <f>SUMIF($A$1:$A$77,$B122,G$1:G$77)</f>
        <v>0</v>
      </c>
      <c r="H122" s="14">
        <f>SUMIF($A$1:$A$77,$B122,H$1:H$77)</f>
        <v>0</v>
      </c>
      <c r="I122" s="21">
        <f>SUMIF($A$1:$A$77,$B122,I$1:I$77)</f>
        <v>0</v>
      </c>
      <c r="J122" s="14">
        <f>SUMIF($A$1:$A$77,$B122,J$1:J$77)</f>
        <v>0</v>
      </c>
    </row>
    <row r="123" spans="1:12" s="19" customFormat="1" x14ac:dyDescent="0.25">
      <c r="A123" s="15"/>
      <c r="B123" s="20" t="s">
        <v>41</v>
      </c>
      <c r="C123" s="21">
        <f>SUMIF($A$1:$A$77,$B123,C$1:C$77)</f>
        <v>240.17</v>
      </c>
      <c r="D123" s="13">
        <f>SUMIF($A$1:$A$77,$B123,D$1:D$77)</f>
        <v>467.13</v>
      </c>
      <c r="E123" s="13">
        <f>SUMIF($A$1:$A$77,$B123,E$1:E$77)</f>
        <v>268.08</v>
      </c>
      <c r="F123" s="13">
        <f>SUMIF($A$1:$A$77,$B123,F$1:F$77)</f>
        <v>449.44</v>
      </c>
      <c r="G123" s="13">
        <f>SUMIF($A$1:$A$77,$B123,G$1:G$77)</f>
        <v>347.47</v>
      </c>
      <c r="H123" s="14">
        <f>SUMIF($A$1:$A$77,$B123,H$1:H$77)</f>
        <v>0</v>
      </c>
      <c r="I123" s="21">
        <f>SUMIF($A$1:$A$77,$B123,I$1:I$77)</f>
        <v>0</v>
      </c>
      <c r="J123" s="14">
        <f>SUMIF($A$1:$A$77,$B123,J$1:J$77)</f>
        <v>0</v>
      </c>
    </row>
    <row r="124" spans="1:12" s="19" customFormat="1" x14ac:dyDescent="0.25">
      <c r="A124" s="15"/>
      <c r="B124" s="20" t="s">
        <v>42</v>
      </c>
      <c r="C124" s="21">
        <f>SUMIF($A$1:$A$77,$B124,C$1:C$77)</f>
        <v>0</v>
      </c>
      <c r="D124" s="13">
        <f>SUMIF($A$1:$A$77,$B124,D$1:D$77)</f>
        <v>0</v>
      </c>
      <c r="E124" s="13">
        <f>SUMIF($A$1:$A$77,$B124,E$1:E$77)</f>
        <v>0</v>
      </c>
      <c r="F124" s="13">
        <f>SUMIF($A$1:$A$77,$B124,F$1:F$77)</f>
        <v>0</v>
      </c>
      <c r="G124" s="13">
        <f>SUMIF($A$1:$A$77,$B124,G$1:G$77)</f>
        <v>173.68</v>
      </c>
      <c r="H124" s="14">
        <f>SUMIF($A$1:$A$77,$B124,H$1:H$77)</f>
        <v>5166.5200000000004</v>
      </c>
      <c r="I124" s="21">
        <f>SUMIF($A$1:$A$77,$B124,I$1:I$77)</f>
        <v>991.06000000000006</v>
      </c>
      <c r="J124" s="14">
        <f>SUMIF($A$1:$A$77,$B124,J$1:J$77)</f>
        <v>2726.57</v>
      </c>
    </row>
    <row r="125" spans="1:12" s="19" customFormat="1" x14ac:dyDescent="0.25">
      <c r="A125" s="15"/>
      <c r="B125" s="20" t="s">
        <v>96</v>
      </c>
      <c r="C125" s="21">
        <f>SUMIF($A$1:$A$77,$B125,C$1:C$77)</f>
        <v>4787.0400071599997</v>
      </c>
      <c r="D125" s="13">
        <f>SUMIF($A$1:$A$77,$B125,D$1:D$77)</f>
        <v>0</v>
      </c>
      <c r="E125" s="13">
        <f>SUMIF($A$1:$A$77,$B125,E$1:E$77)</f>
        <v>0</v>
      </c>
      <c r="F125" s="13">
        <f>SUMIF($A$1:$A$77,$B125,F$1:F$77)</f>
        <v>0</v>
      </c>
      <c r="G125" s="13">
        <f>SUMIF($A$1:$A$77,$B125,G$1:G$77)</f>
        <v>0</v>
      </c>
      <c r="H125" s="14">
        <f>SUMIF($A$1:$A$77,$B125,H$1:H$77)</f>
        <v>0</v>
      </c>
      <c r="I125" s="21">
        <f>SUMIF($A$1:$A$77,$B125,I$1:I$77)</f>
        <v>0</v>
      </c>
      <c r="J125" s="14">
        <f>SUMIF($A$1:$A$77,$B125,J$1:J$77)</f>
        <v>0</v>
      </c>
    </row>
    <row r="126" spans="1:12" s="19" customFormat="1" x14ac:dyDescent="0.25">
      <c r="A126" s="15"/>
      <c r="B126" s="20" t="s">
        <v>43</v>
      </c>
      <c r="C126" s="21">
        <f>SUMIF($A$1:$A$77,$B126,C$1:C$77)</f>
        <v>28652.080000000005</v>
      </c>
      <c r="D126" s="13">
        <f>SUMIF($A$1:$A$77,$B126,D$1:D$77)</f>
        <v>6076.2899999999972</v>
      </c>
      <c r="E126" s="13">
        <f>SUMIF($A$1:$A$77,$B126,E$1:E$77)</f>
        <v>0</v>
      </c>
      <c r="F126" s="13">
        <f>SUMIF($A$1:$A$77,$B126,F$1:F$77)</f>
        <v>0</v>
      </c>
      <c r="G126" s="13">
        <f>SUMIF($A$1:$A$77,$B126,G$1:G$77)</f>
        <v>0</v>
      </c>
      <c r="H126" s="14">
        <f>SUMIF($A$1:$A$77,$B126,H$1:H$77)</f>
        <v>0</v>
      </c>
      <c r="I126" s="21">
        <f>SUMIF($A$1:$A$77,$B126,I$1:I$77)</f>
        <v>0</v>
      </c>
      <c r="J126" s="14">
        <f>SUMIF($A$1:$A$77,$B126,J$1:J$77)</f>
        <v>0</v>
      </c>
    </row>
    <row r="127" spans="1:12" s="19" customFormat="1" x14ac:dyDescent="0.25">
      <c r="A127" s="15"/>
      <c r="B127" s="20" t="s">
        <v>45</v>
      </c>
      <c r="C127" s="21">
        <f>SUMIF($A$1:$A$77,$B127,C$1:C$77)</f>
        <v>0</v>
      </c>
      <c r="D127" s="13">
        <f>SUMIF($A$1:$A$77,$B127,D$1:D$77)</f>
        <v>21497.66999999998</v>
      </c>
      <c r="E127" s="13">
        <f>SUMIF($A$1:$A$77,$B127,E$1:E$77)</f>
        <v>27740.539999999994</v>
      </c>
      <c r="F127" s="13">
        <f>SUMIF($A$1:$A$77,$B127,F$1:F$77)</f>
        <v>26329</v>
      </c>
      <c r="G127" s="13">
        <f>SUMIF($A$1:$A$77,$B127,G$1:G$77)</f>
        <v>25789</v>
      </c>
      <c r="H127" s="14">
        <f>SUMIF($A$1:$A$77,$B127,H$1:H$77)</f>
        <v>6508.850016772747</v>
      </c>
      <c r="I127" s="21">
        <f>SUMIF($A$1:$A$77,$B127,I$1:I$77)</f>
        <v>0</v>
      </c>
      <c r="J127" s="14">
        <f>SUMIF($A$1:$A$77,$B127,J$1:J$77)</f>
        <v>0</v>
      </c>
    </row>
    <row r="128" spans="1:12" s="19" customFormat="1" x14ac:dyDescent="0.25">
      <c r="A128" s="15"/>
      <c r="B128" s="20" t="s">
        <v>150</v>
      </c>
      <c r="C128" s="21">
        <f>SUMIF($A$1:$A$77,$B128,C$1:C$77)</f>
        <v>0</v>
      </c>
      <c r="D128" s="13">
        <f>SUMIF($A$1:$A$77,$B128,D$1:D$77)</f>
        <v>0</v>
      </c>
      <c r="E128" s="13">
        <f>SUMIF($A$1:$A$77,$B128,E$1:E$77)</f>
        <v>0</v>
      </c>
      <c r="F128" s="13">
        <f>SUMIF($A$1:$A$77,$B128,F$1:F$77)</f>
        <v>0</v>
      </c>
      <c r="G128" s="13">
        <f>SUMIF($A$1:$A$77,$B128,G$1:G$77)</f>
        <v>0</v>
      </c>
      <c r="H128" s="14">
        <f>SUMIF($A$1:$A$77,$B128,H$1:H$77)</f>
        <v>20196.970007538795</v>
      </c>
      <c r="I128" s="21">
        <f>SUMIF($A$1:$A$77,$B128,I$1:I$77)</f>
        <v>4708.12</v>
      </c>
      <c r="J128" s="14">
        <f>SUMIF($A$1:$A$77,$B128,J$1:J$77)</f>
        <v>10258.11</v>
      </c>
    </row>
    <row r="129" spans="1:10" s="19" customFormat="1" x14ac:dyDescent="0.25">
      <c r="A129" s="15"/>
      <c r="B129" s="20" t="s">
        <v>47</v>
      </c>
      <c r="C129" s="21">
        <f>SUMIF($A$1:$A$77,$B129,C$1:C$77)</f>
        <v>49853.88</v>
      </c>
      <c r="D129" s="13">
        <f>SUMIF($A$1:$A$77,$B129,D$1:D$77)</f>
        <v>17703</v>
      </c>
      <c r="E129" s="13">
        <f>SUMIF($A$1:$A$77,$B129,E$1:E$77)</f>
        <v>0</v>
      </c>
      <c r="F129" s="13">
        <f>SUMIF($A$1:$A$77,$B129,F$1:F$77)</f>
        <v>0</v>
      </c>
      <c r="G129" s="13">
        <f>SUMIF($A$1:$A$77,$B129,G$1:G$77)</f>
        <v>0</v>
      </c>
      <c r="H129" s="14">
        <f>SUMIF($A$1:$A$77,$B129,H$1:H$77)</f>
        <v>0</v>
      </c>
      <c r="I129" s="21">
        <f>SUMIF($A$1:$A$77,$B129,I$1:I$77)</f>
        <v>0</v>
      </c>
      <c r="J129" s="14">
        <f>SUMIF($A$1:$A$77,$B129,J$1:J$77)</f>
        <v>0</v>
      </c>
    </row>
    <row r="130" spans="1:10" s="19" customFormat="1" x14ac:dyDescent="0.25">
      <c r="A130" s="15"/>
      <c r="B130" s="20" t="s">
        <v>51</v>
      </c>
      <c r="C130" s="21">
        <f>SUMIF($A$1:$A$77,$B130,C$1:C$77)</f>
        <v>0</v>
      </c>
      <c r="D130" s="13">
        <f>SUMIF($A$1:$A$77,$B130,D$1:D$77)</f>
        <v>23622.352963210942</v>
      </c>
      <c r="E130" s="13">
        <f>SUMIF($A$1:$A$77,$B130,E$1:E$77)</f>
        <v>32063.86</v>
      </c>
      <c r="F130" s="13">
        <f>SUMIF($A$1:$A$77,$B130,F$1:F$77)</f>
        <v>35245.5</v>
      </c>
      <c r="G130" s="13">
        <f>SUMIF($A$1:$A$77,$B130,G$1:G$77)</f>
        <v>27030.521000000001</v>
      </c>
      <c r="H130" s="14">
        <f>SUMIF($A$1:$A$77,$B130,H$1:H$77)</f>
        <v>16946.148000000001</v>
      </c>
      <c r="I130" s="21">
        <f>SUMIF($A$1:$A$77,$B130,I$1:I$77)</f>
        <v>0</v>
      </c>
      <c r="J130" s="14">
        <f>SUMIF($A$1:$A$77,$B130,J$1:J$77)</f>
        <v>0</v>
      </c>
    </row>
    <row r="131" spans="1:10" s="19" customFormat="1" x14ac:dyDescent="0.25">
      <c r="A131" s="15"/>
      <c r="B131" s="20" t="s">
        <v>156</v>
      </c>
      <c r="C131" s="21">
        <f>SUMIF($A$1:$A$77,$B131,C$1:C$77)</f>
        <v>0</v>
      </c>
      <c r="D131" s="13">
        <f>SUMIF($A$1:$A$77,$B131,D$1:D$77)</f>
        <v>0</v>
      </c>
      <c r="E131" s="13">
        <f>SUMIF($A$1:$A$77,$B131,E$1:E$77)</f>
        <v>0</v>
      </c>
      <c r="F131" s="13">
        <f>SUMIF($A$1:$A$77,$B131,F$1:F$77)</f>
        <v>0</v>
      </c>
      <c r="G131" s="13">
        <f>SUMIF($A$1:$A$77,$B131,G$1:G$77)</f>
        <v>0</v>
      </c>
      <c r="H131" s="14">
        <f>SUMIF($A$1:$A$77,$B131,H$1:H$77)</f>
        <v>20892.317999999999</v>
      </c>
      <c r="I131" s="21">
        <f>SUMIF($A$1:$A$77,$B131,I$1:I$77)</f>
        <v>5206.2180000000008</v>
      </c>
      <c r="J131" s="14">
        <f>SUMIF($A$1:$A$77,$B131,J$1:J$77)</f>
        <v>11622.052000000001</v>
      </c>
    </row>
    <row r="132" spans="1:10" s="19" customFormat="1" x14ac:dyDescent="0.25">
      <c r="A132" s="15"/>
      <c r="B132" s="20" t="s">
        <v>175</v>
      </c>
      <c r="C132" s="21">
        <f>SUMIF($A$1:$A$77,$B132,C$1:C$77)</f>
        <v>0</v>
      </c>
      <c r="D132" s="13">
        <f>SUMIF($A$1:$A$77,$B132,D$1:D$77)</f>
        <v>0</v>
      </c>
      <c r="E132" s="13">
        <f>SUMIF($A$1:$A$77,$B132,E$1:E$77)</f>
        <v>0</v>
      </c>
      <c r="F132" s="13">
        <f>SUMIF($A$1:$A$77,$B132,F$1:F$77)</f>
        <v>0</v>
      </c>
      <c r="G132" s="13">
        <f>SUMIF($A$1:$A$77,$B132,G$1:G$77)</f>
        <v>0</v>
      </c>
      <c r="H132" s="14">
        <f>SUMIF($A$1:$A$77,$B132,H$1:H$77)</f>
        <v>0</v>
      </c>
      <c r="I132" s="21">
        <f>SUMIF($A$1:$A$77,$B132,I$1:I$77)</f>
        <v>247.74</v>
      </c>
      <c r="J132" s="14">
        <f>SUMIF($A$1:$A$77,$B132,J$1:J$77)</f>
        <v>247.74</v>
      </c>
    </row>
    <row r="133" spans="1:10" s="19" customFormat="1" x14ac:dyDescent="0.25">
      <c r="A133" s="15"/>
      <c r="B133" s="20" t="s">
        <v>54</v>
      </c>
      <c r="C133" s="21">
        <f>SUMIF($A$1:$A$77,$B133,C$1:C$77)</f>
        <v>0</v>
      </c>
      <c r="D133" s="13">
        <f>SUMIF($A$1:$A$77,$B133,D$1:D$77)</f>
        <v>0</v>
      </c>
      <c r="E133" s="13">
        <f>SUMIF($A$1:$A$77,$B133,E$1:E$77)</f>
        <v>0</v>
      </c>
      <c r="F133" s="13">
        <f>SUMIF($A$1:$A$77,$B133,F$1:F$77)</f>
        <v>891.7</v>
      </c>
      <c r="G133" s="13">
        <f>SUMIF($A$1:$A$77,$B133,G$1:G$77)</f>
        <v>485.71900000000005</v>
      </c>
      <c r="H133" s="14">
        <f>SUMIF($A$1:$A$77,$B133,H$1:H$77)</f>
        <v>465.36400000000009</v>
      </c>
      <c r="I133" s="21">
        <f>SUMIF($A$1:$A$77,$B133,I$1:I$77)</f>
        <v>68.462000000000003</v>
      </c>
      <c r="J133" s="14">
        <f>SUMIF($A$1:$A$77,$B133,J$1:J$77)</f>
        <v>124.66800000000001</v>
      </c>
    </row>
    <row r="134" spans="1:10" s="19" customFormat="1" ht="15.75" thickBot="1" x14ac:dyDescent="0.3">
      <c r="A134" s="15"/>
      <c r="B134" s="20" t="s">
        <v>55</v>
      </c>
      <c r="C134" s="21">
        <f>SUMIF($A$1:$A$77,$B134,C$1:C$77)</f>
        <v>4155.0600000000004</v>
      </c>
      <c r="D134" s="13">
        <f>SUMIF($A$1:$A$77,$B134,D$1:D$77)</f>
        <v>29.5</v>
      </c>
      <c r="E134" s="13">
        <f>SUMIF($A$1:$A$77,$B134,E$1:E$77)</f>
        <v>0</v>
      </c>
      <c r="F134" s="13">
        <f>SUMIF($A$1:$A$77,$B134,F$1:F$77)</f>
        <v>0</v>
      </c>
      <c r="G134" s="13">
        <f>SUMIF($A$1:$A$77,$B134,G$1:G$77)</f>
        <v>0</v>
      </c>
      <c r="H134" s="14">
        <f>SUMIF($A$1:$A$77,$B134,H$1:H$77)</f>
        <v>0</v>
      </c>
      <c r="I134" s="21">
        <f>SUMIF($A$1:$A$77,$B134,I$1:I$77)</f>
        <v>0</v>
      </c>
      <c r="J134" s="14">
        <f>SUMIF($A$1:$A$77,$B134,J$1:J$77)</f>
        <v>0</v>
      </c>
    </row>
    <row r="135" spans="1:10" s="19" customFormat="1" ht="15.75" thickBot="1" x14ac:dyDescent="0.3">
      <c r="A135" s="39" t="s">
        <v>147</v>
      </c>
      <c r="B135" s="40"/>
      <c r="C135" s="41">
        <f>SUM(C102:C134)</f>
        <v>298675.04000716005</v>
      </c>
      <c r="D135" s="41">
        <f t="shared" ref="D135:J135" si="0">SUM(D102:D134)</f>
        <v>264270.12296321098</v>
      </c>
      <c r="E135" s="41">
        <f t="shared" si="0"/>
        <v>206843.65999999997</v>
      </c>
      <c r="F135" s="41">
        <f t="shared" si="0"/>
        <v>201232.90000000002</v>
      </c>
      <c r="G135" s="41">
        <f t="shared" si="0"/>
        <v>229767</v>
      </c>
      <c r="H135" s="41">
        <f t="shared" si="0"/>
        <v>223416.39002431152</v>
      </c>
      <c r="I135" s="41">
        <f t="shared" si="0"/>
        <v>33655.49</v>
      </c>
      <c r="J135" s="34">
        <f t="shared" si="0"/>
        <v>78777.600000000006</v>
      </c>
    </row>
    <row r="139" spans="1:10" x14ac:dyDescent="0.25">
      <c r="C139" s="33"/>
      <c r="D139" s="33"/>
      <c r="E139" s="33"/>
      <c r="F139" s="33"/>
      <c r="G139" s="33"/>
      <c r="H139" s="33"/>
      <c r="I139" s="33"/>
      <c r="J139" s="33"/>
    </row>
  </sheetData>
  <sortState xmlns:xlrd2="http://schemas.microsoft.com/office/spreadsheetml/2017/richdata2" ref="B78:B152">
    <sortCondition ref="B7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961B-1F99-4D16-A1F5-5C9D9D8317A8}">
  <dimension ref="A1:K105"/>
  <sheetViews>
    <sheetView workbookViewId="0">
      <pane xSplit="3" ySplit="1" topLeftCell="D63" activePane="bottomRight" state="frozen"/>
      <selection pane="topRight" activeCell="D1" sqref="D1"/>
      <selection pane="bottomLeft" activeCell="A2" sqref="A2"/>
      <selection pane="bottomRight" activeCell="D74" sqref="D74"/>
    </sheetView>
  </sheetViews>
  <sheetFormatPr defaultRowHeight="14.25" x14ac:dyDescent="0.2"/>
  <cols>
    <col min="1" max="1" width="29.85546875" style="19" bestFit="1" customWidth="1"/>
    <col min="2" max="2" width="40.28515625" style="19" bestFit="1" customWidth="1"/>
    <col min="3" max="3" width="11.28515625" style="19" bestFit="1" customWidth="1"/>
    <col min="4" max="6" width="12.42578125" style="19" bestFit="1" customWidth="1"/>
    <col min="7" max="7" width="11.28515625" style="19" bestFit="1" customWidth="1"/>
    <col min="8" max="10" width="10.140625" style="19" bestFit="1" customWidth="1"/>
    <col min="11" max="16384" width="9.140625" style="19"/>
  </cols>
  <sheetData>
    <row r="1" spans="1:10" ht="34.5" thickBot="1" x14ac:dyDescent="0.25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">
      <c r="A2" s="75" t="s">
        <v>0</v>
      </c>
      <c r="B2" s="76" t="s">
        <v>1</v>
      </c>
      <c r="C2" s="77">
        <v>530.57000000000005</v>
      </c>
      <c r="D2" s="78">
        <v>4388.67</v>
      </c>
      <c r="E2" s="78">
        <v>1145.1799999999998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">
      <c r="A3" s="3" t="s">
        <v>5</v>
      </c>
      <c r="B3" s="4" t="s">
        <v>1</v>
      </c>
      <c r="C3" s="5">
        <v>0</v>
      </c>
      <c r="D3" s="6">
        <v>0</v>
      </c>
      <c r="E3" s="6">
        <v>82.39</v>
      </c>
      <c r="F3" s="6">
        <v>1169.4099999999999</v>
      </c>
      <c r="G3" s="6">
        <v>567.94000000000005</v>
      </c>
      <c r="H3" s="6">
        <v>0</v>
      </c>
      <c r="I3" s="5">
        <v>0</v>
      </c>
      <c r="J3" s="7">
        <v>0</v>
      </c>
    </row>
    <row r="4" spans="1:10" x14ac:dyDescent="0.2">
      <c r="A4" s="3" t="s">
        <v>8</v>
      </c>
      <c r="B4" s="4" t="s">
        <v>1</v>
      </c>
      <c r="C4" s="5">
        <v>0</v>
      </c>
      <c r="D4" s="6">
        <v>179.79</v>
      </c>
      <c r="E4" s="6">
        <v>0</v>
      </c>
      <c r="F4" s="6">
        <v>452</v>
      </c>
      <c r="G4" s="6">
        <v>0</v>
      </c>
      <c r="H4" s="6">
        <v>299.08</v>
      </c>
      <c r="I4" s="5">
        <v>0</v>
      </c>
      <c r="J4" s="7">
        <v>0</v>
      </c>
    </row>
    <row r="5" spans="1:10" x14ac:dyDescent="0.2">
      <c r="A5" s="3" t="s">
        <v>8</v>
      </c>
      <c r="B5" s="4" t="s">
        <v>10</v>
      </c>
      <c r="C5" s="5">
        <v>0</v>
      </c>
      <c r="D5" s="6">
        <v>2600.4300000000003</v>
      </c>
      <c r="E5" s="6">
        <v>1233.83</v>
      </c>
      <c r="F5" s="6">
        <v>546.20000000000005</v>
      </c>
      <c r="G5" s="6">
        <v>1750.7999999999997</v>
      </c>
      <c r="H5" s="6">
        <v>0</v>
      </c>
      <c r="I5" s="5">
        <v>0</v>
      </c>
      <c r="J5" s="7">
        <v>0</v>
      </c>
    </row>
    <row r="6" spans="1:10" x14ac:dyDescent="0.2">
      <c r="A6" s="3" t="s">
        <v>155</v>
      </c>
      <c r="B6" s="4" t="s">
        <v>1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6">
        <v>-7.46</v>
      </c>
      <c r="I6" s="5">
        <v>0</v>
      </c>
      <c r="J6" s="7">
        <v>0</v>
      </c>
    </row>
    <row r="7" spans="1:10" x14ac:dyDescent="0.2">
      <c r="A7" s="3" t="s">
        <v>11</v>
      </c>
      <c r="B7" s="4" t="s">
        <v>1</v>
      </c>
      <c r="C7" s="5">
        <v>9267.2799999999988</v>
      </c>
      <c r="D7" s="6">
        <v>10159.189999999999</v>
      </c>
      <c r="E7" s="6">
        <v>7596.4500000000007</v>
      </c>
      <c r="F7" s="6">
        <v>0</v>
      </c>
      <c r="G7" s="6">
        <v>0</v>
      </c>
      <c r="H7" s="6">
        <v>0</v>
      </c>
      <c r="I7" s="5">
        <v>0</v>
      </c>
      <c r="J7" s="7">
        <v>0</v>
      </c>
    </row>
    <row r="8" spans="1:10" x14ac:dyDescent="0.2">
      <c r="A8" s="3" t="s">
        <v>11</v>
      </c>
      <c r="B8" s="4" t="s">
        <v>78</v>
      </c>
      <c r="C8" s="5">
        <v>276.92</v>
      </c>
      <c r="D8" s="6">
        <v>103.13999999999999</v>
      </c>
      <c r="E8" s="6">
        <v>0</v>
      </c>
      <c r="F8" s="6">
        <v>0</v>
      </c>
      <c r="G8" s="6">
        <v>0</v>
      </c>
      <c r="H8" s="6">
        <v>0</v>
      </c>
      <c r="I8" s="5">
        <v>0</v>
      </c>
      <c r="J8" s="7">
        <v>0</v>
      </c>
    </row>
    <row r="9" spans="1:10" x14ac:dyDescent="0.2">
      <c r="A9" s="3" t="s">
        <v>14</v>
      </c>
      <c r="B9" s="4" t="s">
        <v>1</v>
      </c>
      <c r="C9" s="5">
        <v>0</v>
      </c>
      <c r="D9" s="6">
        <v>0</v>
      </c>
      <c r="E9" s="6">
        <v>479.40999999999997</v>
      </c>
      <c r="F9" s="6">
        <v>7415.91</v>
      </c>
      <c r="G9" s="6">
        <v>4040.2</v>
      </c>
      <c r="H9" s="6">
        <v>0</v>
      </c>
      <c r="I9" s="5">
        <v>0</v>
      </c>
      <c r="J9" s="7">
        <v>0</v>
      </c>
    </row>
    <row r="10" spans="1:10" x14ac:dyDescent="0.2">
      <c r="A10" s="3" t="s">
        <v>14</v>
      </c>
      <c r="B10" s="4" t="s">
        <v>15</v>
      </c>
      <c r="C10" s="5">
        <v>0</v>
      </c>
      <c r="D10" s="6">
        <v>0</v>
      </c>
      <c r="E10" s="6">
        <v>106.58</v>
      </c>
      <c r="F10" s="6">
        <v>301.81</v>
      </c>
      <c r="G10" s="6">
        <v>0</v>
      </c>
      <c r="H10" s="6">
        <v>0</v>
      </c>
      <c r="I10" s="5">
        <v>0</v>
      </c>
      <c r="J10" s="7">
        <v>0</v>
      </c>
    </row>
    <row r="11" spans="1:10" x14ac:dyDescent="0.2">
      <c r="A11" s="3" t="s">
        <v>16</v>
      </c>
      <c r="B11" s="4" t="s">
        <v>1</v>
      </c>
      <c r="C11" s="5">
        <v>1484.3600000000001</v>
      </c>
      <c r="D11" s="6">
        <v>14006.25</v>
      </c>
      <c r="E11" s="6">
        <v>9677.94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">
      <c r="A12" s="3" t="s">
        <v>16</v>
      </c>
      <c r="B12" s="4" t="s">
        <v>78</v>
      </c>
      <c r="C12" s="5">
        <v>14.600000000000001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">
      <c r="A13" s="3" t="s">
        <v>16</v>
      </c>
      <c r="B13" s="4" t="s">
        <v>17</v>
      </c>
      <c r="C13" s="5">
        <v>499.36</v>
      </c>
      <c r="D13" s="6">
        <v>1055.7249999999999</v>
      </c>
      <c r="E13" s="6">
        <v>0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">
      <c r="A14" s="3" t="s">
        <v>18</v>
      </c>
      <c r="B14" s="4" t="s">
        <v>1</v>
      </c>
      <c r="C14" s="5">
        <v>0</v>
      </c>
      <c r="D14" s="6">
        <v>0</v>
      </c>
      <c r="E14" s="6">
        <v>1285.2399999999998</v>
      </c>
      <c r="F14" s="6">
        <v>10181.369999999999</v>
      </c>
      <c r="G14" s="6">
        <v>4942.6399999999994</v>
      </c>
      <c r="H14" s="6">
        <v>0</v>
      </c>
      <c r="I14" s="5">
        <v>0</v>
      </c>
      <c r="J14" s="7">
        <v>0</v>
      </c>
    </row>
    <row r="15" spans="1:10" x14ac:dyDescent="0.2">
      <c r="A15" s="3" t="s">
        <v>18</v>
      </c>
      <c r="B15" s="4" t="s">
        <v>17</v>
      </c>
      <c r="C15" s="5">
        <v>0</v>
      </c>
      <c r="D15" s="6">
        <v>0</v>
      </c>
      <c r="E15" s="6">
        <v>82.9</v>
      </c>
      <c r="F15" s="6">
        <v>0</v>
      </c>
      <c r="G15" s="6">
        <v>87.46</v>
      </c>
      <c r="H15" s="6">
        <v>0</v>
      </c>
      <c r="I15" s="5">
        <v>0</v>
      </c>
      <c r="J15" s="7">
        <v>0</v>
      </c>
    </row>
    <row r="16" spans="1:10" x14ac:dyDescent="0.2">
      <c r="A16" s="3" t="s">
        <v>20</v>
      </c>
      <c r="B16" s="4" t="s">
        <v>21</v>
      </c>
      <c r="C16" s="5">
        <v>1485.0500000000002</v>
      </c>
      <c r="D16" s="6">
        <v>3056.5</v>
      </c>
      <c r="E16" s="6">
        <v>2161.71</v>
      </c>
      <c r="F16" s="6">
        <v>1731.56</v>
      </c>
      <c r="G16" s="6">
        <v>1634.28</v>
      </c>
      <c r="H16" s="6">
        <v>0</v>
      </c>
      <c r="I16" s="5">
        <v>0</v>
      </c>
      <c r="J16" s="7">
        <v>0</v>
      </c>
    </row>
    <row r="17" spans="1:10" x14ac:dyDescent="0.2">
      <c r="A17" s="3" t="s">
        <v>144</v>
      </c>
      <c r="B17" s="4" t="s">
        <v>21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6">
        <v>81.25</v>
      </c>
      <c r="I17" s="5">
        <v>0</v>
      </c>
      <c r="J17" s="7">
        <v>0</v>
      </c>
    </row>
    <row r="18" spans="1:10" x14ac:dyDescent="0.2">
      <c r="A18" s="3" t="s">
        <v>23</v>
      </c>
      <c r="B18" s="4" t="s">
        <v>1</v>
      </c>
      <c r="C18" s="5">
        <v>14767.65</v>
      </c>
      <c r="D18" s="6">
        <v>41528.380000000005</v>
      </c>
      <c r="E18" s="6">
        <v>0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">
      <c r="A19" s="3" t="s">
        <v>23</v>
      </c>
      <c r="B19" s="4" t="s">
        <v>78</v>
      </c>
      <c r="C19" s="5">
        <v>1570.6599999999999</v>
      </c>
      <c r="D19" s="6">
        <v>87.93</v>
      </c>
      <c r="E19" s="6">
        <v>0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">
      <c r="A20" s="3" t="s">
        <v>23</v>
      </c>
      <c r="B20" s="4" t="s">
        <v>69</v>
      </c>
      <c r="C20" s="5">
        <v>7606.6799999999994</v>
      </c>
      <c r="D20" s="6">
        <v>9839.9</v>
      </c>
      <c r="E20" s="6">
        <v>0</v>
      </c>
      <c r="F20" s="6">
        <v>0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">
      <c r="A21" s="3" t="s">
        <v>23</v>
      </c>
      <c r="B21" s="4" t="s">
        <v>119</v>
      </c>
      <c r="C21" s="5">
        <v>77.600000000000009</v>
      </c>
      <c r="D21" s="6">
        <v>38.4</v>
      </c>
      <c r="E21" s="6">
        <v>0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">
      <c r="A22" s="3" t="s">
        <v>25</v>
      </c>
      <c r="B22" s="4" t="s">
        <v>1</v>
      </c>
      <c r="C22" s="5">
        <v>0</v>
      </c>
      <c r="D22" s="6">
        <v>0</v>
      </c>
      <c r="E22" s="6">
        <v>33667.82</v>
      </c>
      <c r="F22" s="6">
        <v>33086.21</v>
      </c>
      <c r="G22" s="6">
        <v>10655.56</v>
      </c>
      <c r="H22" s="6">
        <v>0</v>
      </c>
      <c r="I22" s="5">
        <v>0</v>
      </c>
      <c r="J22" s="7">
        <v>0</v>
      </c>
    </row>
    <row r="23" spans="1:10" x14ac:dyDescent="0.2">
      <c r="A23" s="3" t="s">
        <v>26</v>
      </c>
      <c r="B23" s="4" t="s">
        <v>1</v>
      </c>
      <c r="C23" s="5">
        <v>0</v>
      </c>
      <c r="D23" s="6">
        <v>0</v>
      </c>
      <c r="E23" s="6">
        <v>0</v>
      </c>
      <c r="F23" s="6">
        <v>0</v>
      </c>
      <c r="G23" s="6">
        <v>65.3</v>
      </c>
      <c r="H23" s="6">
        <v>0</v>
      </c>
      <c r="I23" s="5">
        <v>0</v>
      </c>
      <c r="J23" s="7">
        <v>0</v>
      </c>
    </row>
    <row r="24" spans="1:10" x14ac:dyDescent="0.2">
      <c r="A24" s="3" t="s">
        <v>28</v>
      </c>
      <c r="B24" s="4" t="s">
        <v>57</v>
      </c>
      <c r="C24" s="5">
        <v>204.57999999999998</v>
      </c>
      <c r="D24" s="6">
        <v>58.24</v>
      </c>
      <c r="E24" s="6">
        <v>0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</row>
    <row r="25" spans="1:10" x14ac:dyDescent="0.2">
      <c r="A25" s="3" t="s">
        <v>28</v>
      </c>
      <c r="B25" s="4" t="s">
        <v>1</v>
      </c>
      <c r="C25" s="5">
        <v>33376.460000000006</v>
      </c>
      <c r="D25" s="6">
        <v>59842.570000000007</v>
      </c>
      <c r="E25" s="6">
        <v>34724.01</v>
      </c>
      <c r="F25" s="6">
        <v>14809.310000000001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">
      <c r="A26" s="3" t="s">
        <v>28</v>
      </c>
      <c r="B26" s="4" t="s">
        <v>78</v>
      </c>
      <c r="C26" s="5">
        <v>1428.23</v>
      </c>
      <c r="D26" s="6">
        <v>310.93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">
      <c r="A27" s="3" t="s">
        <v>28</v>
      </c>
      <c r="B27" s="4" t="s">
        <v>119</v>
      </c>
      <c r="C27" s="5">
        <v>200.67</v>
      </c>
      <c r="D27" s="6">
        <v>386.06999999999994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">
      <c r="A28" s="3" t="s">
        <v>29</v>
      </c>
      <c r="B28" s="4" t="s">
        <v>57</v>
      </c>
      <c r="C28" s="5">
        <v>0</v>
      </c>
      <c r="D28" s="6">
        <v>0</v>
      </c>
      <c r="E28" s="6">
        <v>0</v>
      </c>
      <c r="F28" s="6">
        <v>35.11</v>
      </c>
      <c r="G28" s="6">
        <v>271.5</v>
      </c>
      <c r="H28" s="6">
        <v>0</v>
      </c>
      <c r="I28" s="5">
        <v>0</v>
      </c>
      <c r="J28" s="7">
        <v>0</v>
      </c>
    </row>
    <row r="29" spans="1:10" x14ac:dyDescent="0.2">
      <c r="A29" s="3" t="s">
        <v>29</v>
      </c>
      <c r="B29" s="4" t="s">
        <v>1</v>
      </c>
      <c r="C29" s="5">
        <v>0</v>
      </c>
      <c r="D29" s="6">
        <v>0</v>
      </c>
      <c r="E29" s="6">
        <v>0</v>
      </c>
      <c r="F29" s="6">
        <v>15009.36</v>
      </c>
      <c r="G29" s="6">
        <v>13303.77</v>
      </c>
      <c r="H29" s="6">
        <v>0</v>
      </c>
      <c r="I29" s="5">
        <v>0</v>
      </c>
      <c r="J29" s="7">
        <v>0</v>
      </c>
    </row>
    <row r="30" spans="1:10" x14ac:dyDescent="0.2">
      <c r="A30" s="3" t="s">
        <v>35</v>
      </c>
      <c r="B30" s="4" t="s">
        <v>38</v>
      </c>
      <c r="C30" s="5">
        <v>1071.3600000000001</v>
      </c>
      <c r="D30" s="6">
        <v>673.92000000000007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">
      <c r="A31" s="3" t="s">
        <v>149</v>
      </c>
      <c r="B31" s="4" t="s">
        <v>69</v>
      </c>
      <c r="C31" s="5">
        <v>0</v>
      </c>
      <c r="D31" s="6">
        <v>0</v>
      </c>
      <c r="E31" s="6">
        <v>0</v>
      </c>
      <c r="F31" s="6">
        <v>0</v>
      </c>
      <c r="G31" s="6">
        <v>0</v>
      </c>
      <c r="H31" s="6">
        <v>2273.91</v>
      </c>
      <c r="I31" s="5">
        <v>1199.31</v>
      </c>
      <c r="J31" s="7">
        <v>1953.42</v>
      </c>
    </row>
    <row r="32" spans="1:10" x14ac:dyDescent="0.2">
      <c r="A32" s="3" t="s">
        <v>37</v>
      </c>
      <c r="B32" s="4" t="s">
        <v>69</v>
      </c>
      <c r="C32" s="5">
        <v>0</v>
      </c>
      <c r="D32" s="6">
        <v>0</v>
      </c>
      <c r="E32" s="6">
        <v>7243.97</v>
      </c>
      <c r="F32" s="6">
        <v>5410.76</v>
      </c>
      <c r="G32" s="6">
        <v>3070.8099999999995</v>
      </c>
      <c r="H32" s="6">
        <v>708.56999999999994</v>
      </c>
      <c r="I32" s="5">
        <v>0</v>
      </c>
      <c r="J32" s="7">
        <v>0</v>
      </c>
    </row>
    <row r="33" spans="1:11" x14ac:dyDescent="0.2">
      <c r="A33" s="3" t="s">
        <v>37</v>
      </c>
      <c r="B33" s="4" t="s">
        <v>38</v>
      </c>
      <c r="C33" s="5">
        <v>0</v>
      </c>
      <c r="D33" s="6">
        <v>483.84000000000003</v>
      </c>
      <c r="E33" s="6">
        <v>605.56000000000006</v>
      </c>
      <c r="F33" s="6">
        <v>756.58</v>
      </c>
      <c r="G33" s="6">
        <v>44.8</v>
      </c>
      <c r="H33" s="6">
        <v>0</v>
      </c>
      <c r="I33" s="5">
        <v>0</v>
      </c>
      <c r="J33" s="7">
        <v>0</v>
      </c>
    </row>
    <row r="34" spans="1:11" x14ac:dyDescent="0.2">
      <c r="A34" s="3" t="s">
        <v>37</v>
      </c>
      <c r="B34" s="4" t="s">
        <v>75</v>
      </c>
      <c r="C34" s="5">
        <v>0</v>
      </c>
      <c r="D34" s="6">
        <v>0</v>
      </c>
      <c r="E34" s="6">
        <v>0</v>
      </c>
      <c r="F34" s="6">
        <v>0</v>
      </c>
      <c r="G34" s="6">
        <v>2646.16</v>
      </c>
      <c r="H34" s="6">
        <v>0</v>
      </c>
      <c r="I34" s="5">
        <v>0</v>
      </c>
      <c r="J34" s="7">
        <v>0</v>
      </c>
    </row>
    <row r="35" spans="1:11" x14ac:dyDescent="0.2">
      <c r="A35" s="3" t="s">
        <v>39</v>
      </c>
      <c r="B35" s="4" t="s">
        <v>40</v>
      </c>
      <c r="C35" s="5">
        <v>101.34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0</v>
      </c>
      <c r="J35" s="7">
        <v>0</v>
      </c>
    </row>
    <row r="36" spans="1:11" x14ac:dyDescent="0.2">
      <c r="A36" s="3" t="s">
        <v>39</v>
      </c>
      <c r="B36" s="4" t="s">
        <v>10</v>
      </c>
      <c r="C36" s="5">
        <v>3027.8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5">
        <v>0</v>
      </c>
      <c r="J36" s="7">
        <v>0</v>
      </c>
    </row>
    <row r="37" spans="1:11" x14ac:dyDescent="0.2">
      <c r="A37" s="3" t="s">
        <v>41</v>
      </c>
      <c r="B37" s="4" t="s">
        <v>1</v>
      </c>
      <c r="C37" s="5">
        <v>164.69</v>
      </c>
      <c r="D37" s="6">
        <v>840.61999999999989</v>
      </c>
      <c r="E37" s="6">
        <v>1340.8200000000002</v>
      </c>
      <c r="F37" s="6">
        <v>718.63000000000011</v>
      </c>
      <c r="G37" s="6">
        <v>477.99</v>
      </c>
      <c r="H37" s="6">
        <v>0</v>
      </c>
      <c r="I37" s="5">
        <v>0</v>
      </c>
      <c r="J37" s="7">
        <v>0</v>
      </c>
    </row>
    <row r="38" spans="1:11" x14ac:dyDescent="0.2">
      <c r="A38" s="3" t="s">
        <v>41</v>
      </c>
      <c r="B38" s="4" t="s">
        <v>78</v>
      </c>
      <c r="C38" s="5">
        <v>261.11</v>
      </c>
      <c r="D38" s="6">
        <v>88.24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1" x14ac:dyDescent="0.2">
      <c r="A39" s="3" t="s">
        <v>42</v>
      </c>
      <c r="B39" s="4" t="s">
        <v>1</v>
      </c>
      <c r="C39" s="5">
        <v>0</v>
      </c>
      <c r="D39" s="6">
        <v>0</v>
      </c>
      <c r="E39" s="6">
        <v>0</v>
      </c>
      <c r="F39" s="6">
        <v>0</v>
      </c>
      <c r="G39" s="6">
        <v>55.480000000000004</v>
      </c>
      <c r="H39" s="6">
        <v>0</v>
      </c>
      <c r="I39" s="5">
        <v>0</v>
      </c>
      <c r="J39" s="7">
        <v>0</v>
      </c>
    </row>
    <row r="40" spans="1:11" x14ac:dyDescent="0.2">
      <c r="A40" s="3" t="s">
        <v>96</v>
      </c>
      <c r="B40" s="4" t="s">
        <v>57</v>
      </c>
      <c r="C40" s="5">
        <v>348.47</v>
      </c>
      <c r="D40" s="6">
        <v>192.45</v>
      </c>
      <c r="E40" s="6">
        <v>75.83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1" x14ac:dyDescent="0.2">
      <c r="A41" s="3" t="s">
        <v>43</v>
      </c>
      <c r="B41" s="4" t="s">
        <v>62</v>
      </c>
      <c r="C41" s="5">
        <v>4695.28</v>
      </c>
      <c r="D41" s="6">
        <v>3376.8199999999997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1" x14ac:dyDescent="0.2">
      <c r="A42" s="3" t="s">
        <v>45</v>
      </c>
      <c r="B42" s="4" t="s">
        <v>62</v>
      </c>
      <c r="C42" s="5">
        <v>0</v>
      </c>
      <c r="D42" s="6">
        <v>0</v>
      </c>
      <c r="E42" s="6">
        <v>21088.240000000002</v>
      </c>
      <c r="F42" s="6">
        <v>15301.109999999999</v>
      </c>
      <c r="G42" s="6">
        <v>4073.16</v>
      </c>
      <c r="H42" s="6">
        <v>888.23</v>
      </c>
      <c r="I42" s="5">
        <v>0</v>
      </c>
      <c r="J42" s="7">
        <v>0</v>
      </c>
    </row>
    <row r="43" spans="1:11" x14ac:dyDescent="0.2">
      <c r="A43" s="3" t="s">
        <v>150</v>
      </c>
      <c r="B43" s="4" t="s">
        <v>62</v>
      </c>
      <c r="C43" s="5">
        <v>0</v>
      </c>
      <c r="D43" s="6">
        <v>0</v>
      </c>
      <c r="E43" s="6">
        <v>0</v>
      </c>
      <c r="F43" s="6">
        <v>0</v>
      </c>
      <c r="G43" s="6">
        <v>0</v>
      </c>
      <c r="H43" s="6">
        <v>4877.0990000000002</v>
      </c>
      <c r="I43" s="5">
        <v>352.09000000000003</v>
      </c>
      <c r="J43" s="7">
        <v>987.49</v>
      </c>
    </row>
    <row r="44" spans="1:11" ht="15" x14ac:dyDescent="0.25">
      <c r="A44" s="3" t="s">
        <v>47</v>
      </c>
      <c r="B44" s="4" t="s">
        <v>48</v>
      </c>
      <c r="C44" s="5">
        <v>9752.89</v>
      </c>
      <c r="D44" s="6">
        <v>2377.14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  <c r="K44"/>
    </row>
    <row r="45" spans="1:11" ht="15" x14ac:dyDescent="0.25">
      <c r="A45" s="3" t="s">
        <v>51</v>
      </c>
      <c r="B45" s="4" t="s">
        <v>1</v>
      </c>
      <c r="C45" s="5">
        <v>0</v>
      </c>
      <c r="D45" s="6">
        <v>5656.1200000000008</v>
      </c>
      <c r="E45" s="6">
        <v>13870.26</v>
      </c>
      <c r="F45" s="6">
        <v>15756.81</v>
      </c>
      <c r="G45" s="6">
        <v>14344.82</v>
      </c>
      <c r="H45" s="6">
        <v>0</v>
      </c>
      <c r="I45" s="5">
        <v>0</v>
      </c>
      <c r="J45" s="7">
        <v>0</v>
      </c>
      <c r="K45"/>
    </row>
    <row r="46" spans="1:11" ht="15.75" thickBot="1" x14ac:dyDescent="0.3">
      <c r="A46" s="26" t="s">
        <v>51</v>
      </c>
      <c r="B46" s="27" t="s">
        <v>48</v>
      </c>
      <c r="C46" s="28">
        <v>0</v>
      </c>
      <c r="D46" s="29">
        <v>7789.6299999999992</v>
      </c>
      <c r="E46" s="29">
        <v>8519.75</v>
      </c>
      <c r="F46" s="29">
        <v>5811.89</v>
      </c>
      <c r="G46" s="29">
        <v>0</v>
      </c>
      <c r="H46" s="29">
        <v>0</v>
      </c>
      <c r="I46" s="28">
        <v>0</v>
      </c>
      <c r="J46" s="30">
        <v>0</v>
      </c>
      <c r="K46"/>
    </row>
    <row r="47" spans="1:11" customFormat="1" ht="15" x14ac:dyDescent="0.25">
      <c r="A47" s="58"/>
      <c r="B47" s="59" t="s">
        <v>57</v>
      </c>
      <c r="C47" s="60">
        <f>SUMIF($B$1:$B$46,$B47,C$1:C$46)</f>
        <v>553.04999999999995</v>
      </c>
      <c r="D47" s="61">
        <f t="shared" ref="D47:J60" si="0">SUMIF($B$1:$B$46,$B47,D$1:D$46)</f>
        <v>250.69</v>
      </c>
      <c r="E47" s="61">
        <f t="shared" si="0"/>
        <v>75.83</v>
      </c>
      <c r="F47" s="61">
        <f t="shared" si="0"/>
        <v>35.11</v>
      </c>
      <c r="G47" s="61">
        <f t="shared" si="0"/>
        <v>271.5</v>
      </c>
      <c r="H47" s="62">
        <f t="shared" si="0"/>
        <v>0</v>
      </c>
      <c r="I47" s="63">
        <f t="shared" si="0"/>
        <v>0</v>
      </c>
      <c r="J47" s="64">
        <f t="shared" si="0"/>
        <v>0</v>
      </c>
    </row>
    <row r="48" spans="1:11" customFormat="1" ht="15" x14ac:dyDescent="0.25">
      <c r="A48" s="45"/>
      <c r="B48" s="46" t="s">
        <v>1</v>
      </c>
      <c r="C48" s="47">
        <f t="shared" ref="C48:C60" si="1">SUMIF($B$1:$B$46,$B48,C$1:C$46)</f>
        <v>59591.010000000009</v>
      </c>
      <c r="D48" s="48">
        <f t="shared" si="0"/>
        <v>136601.59</v>
      </c>
      <c r="E48" s="48">
        <f t="shared" si="0"/>
        <v>103869.52</v>
      </c>
      <c r="F48" s="48">
        <f t="shared" si="0"/>
        <v>98599.01</v>
      </c>
      <c r="G48" s="48">
        <f t="shared" si="0"/>
        <v>48453.7</v>
      </c>
      <c r="H48" s="49">
        <f t="shared" si="0"/>
        <v>291.62</v>
      </c>
      <c r="I48" s="50">
        <f t="shared" si="0"/>
        <v>0</v>
      </c>
      <c r="J48" s="51">
        <f t="shared" si="0"/>
        <v>0</v>
      </c>
    </row>
    <row r="49" spans="1:11" customFormat="1" ht="15" x14ac:dyDescent="0.25">
      <c r="A49" s="45"/>
      <c r="B49" s="46" t="s">
        <v>40</v>
      </c>
      <c r="C49" s="47">
        <f t="shared" si="1"/>
        <v>101.34</v>
      </c>
      <c r="D49" s="48">
        <f t="shared" si="0"/>
        <v>0</v>
      </c>
      <c r="E49" s="48">
        <f t="shared" si="0"/>
        <v>0</v>
      </c>
      <c r="F49" s="48">
        <f t="shared" si="0"/>
        <v>0</v>
      </c>
      <c r="G49" s="48">
        <f t="shared" si="0"/>
        <v>0</v>
      </c>
      <c r="H49" s="49">
        <f t="shared" si="0"/>
        <v>0</v>
      </c>
      <c r="I49" s="50">
        <f t="shared" si="0"/>
        <v>0</v>
      </c>
      <c r="J49" s="51">
        <f t="shared" si="0"/>
        <v>0</v>
      </c>
    </row>
    <row r="50" spans="1:11" customFormat="1" ht="15" x14ac:dyDescent="0.25">
      <c r="A50" s="45"/>
      <c r="B50" s="46" t="s">
        <v>78</v>
      </c>
      <c r="C50" s="47">
        <f t="shared" si="1"/>
        <v>3551.52</v>
      </c>
      <c r="D50" s="48">
        <f t="shared" si="0"/>
        <v>590.24</v>
      </c>
      <c r="E50" s="48">
        <f t="shared" si="0"/>
        <v>0</v>
      </c>
      <c r="F50" s="48">
        <f t="shared" si="0"/>
        <v>0</v>
      </c>
      <c r="G50" s="48">
        <f t="shared" si="0"/>
        <v>0</v>
      </c>
      <c r="H50" s="49">
        <f t="shared" si="0"/>
        <v>0</v>
      </c>
      <c r="I50" s="50">
        <f t="shared" si="0"/>
        <v>0</v>
      </c>
      <c r="J50" s="51">
        <f t="shared" si="0"/>
        <v>0</v>
      </c>
    </row>
    <row r="51" spans="1:11" customFormat="1" ht="15" x14ac:dyDescent="0.25">
      <c r="A51" s="45"/>
      <c r="B51" s="46" t="s">
        <v>48</v>
      </c>
      <c r="C51" s="47">
        <f t="shared" si="1"/>
        <v>9752.89</v>
      </c>
      <c r="D51" s="48">
        <f t="shared" si="0"/>
        <v>10166.769999999999</v>
      </c>
      <c r="E51" s="48">
        <f t="shared" si="0"/>
        <v>8519.75</v>
      </c>
      <c r="F51" s="48">
        <f t="shared" si="0"/>
        <v>5811.89</v>
      </c>
      <c r="G51" s="48">
        <f t="shared" si="0"/>
        <v>0</v>
      </c>
      <c r="H51" s="49">
        <f t="shared" si="0"/>
        <v>0</v>
      </c>
      <c r="I51" s="50">
        <f t="shared" si="0"/>
        <v>0</v>
      </c>
      <c r="J51" s="51">
        <f t="shared" si="0"/>
        <v>0</v>
      </c>
    </row>
    <row r="52" spans="1:11" customFormat="1" ht="15" x14ac:dyDescent="0.25">
      <c r="A52" s="52" t="s">
        <v>172</v>
      </c>
      <c r="B52" s="46" t="s">
        <v>17</v>
      </c>
      <c r="C52" s="47">
        <f t="shared" si="1"/>
        <v>499.36</v>
      </c>
      <c r="D52" s="48">
        <f t="shared" si="0"/>
        <v>1055.7249999999999</v>
      </c>
      <c r="E52" s="48">
        <f t="shared" si="0"/>
        <v>82.9</v>
      </c>
      <c r="F52" s="48">
        <f t="shared" si="0"/>
        <v>0</v>
      </c>
      <c r="G52" s="48">
        <f t="shared" si="0"/>
        <v>87.46</v>
      </c>
      <c r="H52" s="49">
        <f t="shared" si="0"/>
        <v>0</v>
      </c>
      <c r="I52" s="50">
        <f t="shared" si="0"/>
        <v>0</v>
      </c>
      <c r="J52" s="51">
        <f t="shared" si="0"/>
        <v>0</v>
      </c>
    </row>
    <row r="53" spans="1:11" customFormat="1" ht="15" x14ac:dyDescent="0.25">
      <c r="A53" s="52" t="s">
        <v>146</v>
      </c>
      <c r="B53" s="46" t="s">
        <v>69</v>
      </c>
      <c r="C53" s="47">
        <f t="shared" si="1"/>
        <v>7606.6799999999994</v>
      </c>
      <c r="D53" s="48">
        <f t="shared" si="0"/>
        <v>9839.9</v>
      </c>
      <c r="E53" s="48">
        <f t="shared" si="0"/>
        <v>7243.97</v>
      </c>
      <c r="F53" s="48">
        <f t="shared" si="0"/>
        <v>5410.76</v>
      </c>
      <c r="G53" s="48">
        <f t="shared" si="0"/>
        <v>3070.8099999999995</v>
      </c>
      <c r="H53" s="49">
        <f t="shared" si="0"/>
        <v>2982.4799999999996</v>
      </c>
      <c r="I53" s="50">
        <f t="shared" si="0"/>
        <v>1199.31</v>
      </c>
      <c r="J53" s="51">
        <f t="shared" si="0"/>
        <v>1953.42</v>
      </c>
    </row>
    <row r="54" spans="1:11" customFormat="1" ht="15" x14ac:dyDescent="0.25">
      <c r="A54" s="45"/>
      <c r="B54" s="46" t="s">
        <v>21</v>
      </c>
      <c r="C54" s="47">
        <f t="shared" si="1"/>
        <v>1485.0500000000002</v>
      </c>
      <c r="D54" s="48">
        <f t="shared" si="0"/>
        <v>3056.5</v>
      </c>
      <c r="E54" s="48">
        <f t="shared" si="0"/>
        <v>2161.71</v>
      </c>
      <c r="F54" s="48">
        <f t="shared" si="0"/>
        <v>1731.56</v>
      </c>
      <c r="G54" s="48">
        <f t="shared" si="0"/>
        <v>1634.28</v>
      </c>
      <c r="H54" s="49">
        <f t="shared" si="0"/>
        <v>81.25</v>
      </c>
      <c r="I54" s="50">
        <f t="shared" si="0"/>
        <v>0</v>
      </c>
      <c r="J54" s="51">
        <f t="shared" si="0"/>
        <v>0</v>
      </c>
    </row>
    <row r="55" spans="1:11" customFormat="1" ht="15" x14ac:dyDescent="0.25">
      <c r="A55" s="45"/>
      <c r="B55" s="46" t="s">
        <v>38</v>
      </c>
      <c r="C55" s="47">
        <f t="shared" si="1"/>
        <v>1071.3600000000001</v>
      </c>
      <c r="D55" s="48">
        <f t="shared" si="0"/>
        <v>1157.7600000000002</v>
      </c>
      <c r="E55" s="48">
        <f t="shared" si="0"/>
        <v>605.56000000000006</v>
      </c>
      <c r="F55" s="48">
        <f t="shared" si="0"/>
        <v>756.58</v>
      </c>
      <c r="G55" s="48">
        <f t="shared" si="0"/>
        <v>44.8</v>
      </c>
      <c r="H55" s="49">
        <f t="shared" si="0"/>
        <v>0</v>
      </c>
      <c r="I55" s="50">
        <f t="shared" si="0"/>
        <v>0</v>
      </c>
      <c r="J55" s="51">
        <f t="shared" si="0"/>
        <v>0</v>
      </c>
    </row>
    <row r="56" spans="1:11" customFormat="1" ht="15" x14ac:dyDescent="0.25">
      <c r="A56" s="45"/>
      <c r="B56" s="46" t="s">
        <v>15</v>
      </c>
      <c r="C56" s="47">
        <f t="shared" si="1"/>
        <v>0</v>
      </c>
      <c r="D56" s="48">
        <f t="shared" si="0"/>
        <v>0</v>
      </c>
      <c r="E56" s="48">
        <f t="shared" si="0"/>
        <v>106.58</v>
      </c>
      <c r="F56" s="48">
        <f t="shared" si="0"/>
        <v>301.81</v>
      </c>
      <c r="G56" s="48">
        <f t="shared" si="0"/>
        <v>0</v>
      </c>
      <c r="H56" s="49">
        <f t="shared" si="0"/>
        <v>0</v>
      </c>
      <c r="I56" s="50">
        <f t="shared" si="0"/>
        <v>0</v>
      </c>
      <c r="J56" s="51">
        <f t="shared" si="0"/>
        <v>0</v>
      </c>
    </row>
    <row r="57" spans="1:11" customFormat="1" ht="15" x14ac:dyDescent="0.25">
      <c r="A57" s="45"/>
      <c r="B57" s="46" t="s">
        <v>119</v>
      </c>
      <c r="C57" s="47">
        <f t="shared" si="1"/>
        <v>278.27</v>
      </c>
      <c r="D57" s="48">
        <f t="shared" si="0"/>
        <v>424.46999999999991</v>
      </c>
      <c r="E57" s="48">
        <f t="shared" si="0"/>
        <v>0</v>
      </c>
      <c r="F57" s="48">
        <f t="shared" si="0"/>
        <v>0</v>
      </c>
      <c r="G57" s="48">
        <f t="shared" si="0"/>
        <v>0</v>
      </c>
      <c r="H57" s="49">
        <f t="shared" si="0"/>
        <v>0</v>
      </c>
      <c r="I57" s="50">
        <f t="shared" si="0"/>
        <v>0</v>
      </c>
      <c r="J57" s="51">
        <f t="shared" si="0"/>
        <v>0</v>
      </c>
    </row>
    <row r="58" spans="1:11" customFormat="1" ht="15" x14ac:dyDescent="0.25">
      <c r="A58" s="45"/>
      <c r="B58" s="46" t="s">
        <v>10</v>
      </c>
      <c r="C58" s="47">
        <f t="shared" si="1"/>
        <v>3027.8</v>
      </c>
      <c r="D58" s="48">
        <f t="shared" si="0"/>
        <v>2600.4300000000003</v>
      </c>
      <c r="E58" s="48">
        <f t="shared" si="0"/>
        <v>1233.83</v>
      </c>
      <c r="F58" s="48">
        <f t="shared" si="0"/>
        <v>546.20000000000005</v>
      </c>
      <c r="G58" s="48">
        <f t="shared" si="0"/>
        <v>1750.7999999999997</v>
      </c>
      <c r="H58" s="49">
        <f t="shared" si="0"/>
        <v>0</v>
      </c>
      <c r="I58" s="50">
        <f t="shared" si="0"/>
        <v>0</v>
      </c>
      <c r="J58" s="51">
        <f t="shared" si="0"/>
        <v>0</v>
      </c>
    </row>
    <row r="59" spans="1:11" customFormat="1" ht="15" x14ac:dyDescent="0.25">
      <c r="A59" s="45"/>
      <c r="B59" s="46" t="s">
        <v>62</v>
      </c>
      <c r="C59" s="47">
        <f t="shared" si="1"/>
        <v>4695.28</v>
      </c>
      <c r="D59" s="48">
        <f t="shared" si="0"/>
        <v>3376.8199999999997</v>
      </c>
      <c r="E59" s="48">
        <f t="shared" si="0"/>
        <v>21088.240000000002</v>
      </c>
      <c r="F59" s="48">
        <f t="shared" si="0"/>
        <v>15301.109999999999</v>
      </c>
      <c r="G59" s="48">
        <f t="shared" si="0"/>
        <v>4073.16</v>
      </c>
      <c r="H59" s="49">
        <f t="shared" si="0"/>
        <v>5765.3289999999997</v>
      </c>
      <c r="I59" s="50">
        <f t="shared" si="0"/>
        <v>352.09000000000003</v>
      </c>
      <c r="J59" s="51">
        <f t="shared" si="0"/>
        <v>987.49</v>
      </c>
    </row>
    <row r="60" spans="1:11" customFormat="1" ht="15.75" thickBot="1" x14ac:dyDescent="0.3">
      <c r="A60" s="65"/>
      <c r="B60" s="66" t="s">
        <v>75</v>
      </c>
      <c r="C60" s="67">
        <f t="shared" si="1"/>
        <v>0</v>
      </c>
      <c r="D60" s="68">
        <f t="shared" si="0"/>
        <v>0</v>
      </c>
      <c r="E60" s="68">
        <f t="shared" si="0"/>
        <v>0</v>
      </c>
      <c r="F60" s="68">
        <f t="shared" si="0"/>
        <v>0</v>
      </c>
      <c r="G60" s="68">
        <f t="shared" si="0"/>
        <v>2646.16</v>
      </c>
      <c r="H60" s="69">
        <f t="shared" si="0"/>
        <v>0</v>
      </c>
      <c r="I60" s="70">
        <f t="shared" si="0"/>
        <v>0</v>
      </c>
      <c r="J60" s="71">
        <f t="shared" si="0"/>
        <v>0</v>
      </c>
      <c r="K60" s="33"/>
    </row>
    <row r="61" spans="1:11" ht="15" x14ac:dyDescent="0.25">
      <c r="A61" s="15"/>
      <c r="B61" s="20" t="s">
        <v>0</v>
      </c>
      <c r="C61" s="21">
        <f>SUMIF($A$1:$A$46,$B61,C$1:C$46)</f>
        <v>530.57000000000005</v>
      </c>
      <c r="D61" s="13">
        <f t="shared" ref="D61:J76" si="2">SUMIF($A$1:$A$46,$B61,D$1:D$46)</f>
        <v>4388.67</v>
      </c>
      <c r="E61" s="13">
        <f t="shared" si="2"/>
        <v>1145.1799999999998</v>
      </c>
      <c r="F61" s="13">
        <f t="shared" si="2"/>
        <v>0</v>
      </c>
      <c r="G61" s="13">
        <f t="shared" si="2"/>
        <v>0</v>
      </c>
      <c r="H61" s="14">
        <f t="shared" si="2"/>
        <v>0</v>
      </c>
      <c r="I61" s="21">
        <f t="shared" si="2"/>
        <v>0</v>
      </c>
      <c r="J61" s="14">
        <f t="shared" si="2"/>
        <v>0</v>
      </c>
    </row>
    <row r="62" spans="1:11" ht="15" x14ac:dyDescent="0.25">
      <c r="A62" s="15"/>
      <c r="B62" s="20" t="s">
        <v>5</v>
      </c>
      <c r="C62" s="21">
        <f t="shared" ref="C62:J87" si="3">SUMIF($A$1:$A$46,$B62,C$1:C$46)</f>
        <v>0</v>
      </c>
      <c r="D62" s="13">
        <f t="shared" si="2"/>
        <v>0</v>
      </c>
      <c r="E62" s="13">
        <f t="shared" si="2"/>
        <v>82.39</v>
      </c>
      <c r="F62" s="13">
        <f t="shared" si="2"/>
        <v>1169.4099999999999</v>
      </c>
      <c r="G62" s="13">
        <f t="shared" si="2"/>
        <v>567.94000000000005</v>
      </c>
      <c r="H62" s="14">
        <f t="shared" si="2"/>
        <v>0</v>
      </c>
      <c r="I62" s="21">
        <f t="shared" si="2"/>
        <v>0</v>
      </c>
      <c r="J62" s="14">
        <f t="shared" si="2"/>
        <v>0</v>
      </c>
    </row>
    <row r="63" spans="1:11" ht="15" x14ac:dyDescent="0.25">
      <c r="A63" s="15"/>
      <c r="B63" s="20" t="s">
        <v>8</v>
      </c>
      <c r="C63" s="21">
        <f t="shared" si="3"/>
        <v>0</v>
      </c>
      <c r="D63" s="13">
        <f t="shared" si="2"/>
        <v>2780.2200000000003</v>
      </c>
      <c r="E63" s="13">
        <f t="shared" si="2"/>
        <v>1233.83</v>
      </c>
      <c r="F63" s="13">
        <f t="shared" si="2"/>
        <v>998.2</v>
      </c>
      <c r="G63" s="13">
        <f t="shared" si="2"/>
        <v>1750.7999999999997</v>
      </c>
      <c r="H63" s="14">
        <f t="shared" si="2"/>
        <v>299.08</v>
      </c>
      <c r="I63" s="21">
        <f t="shared" si="2"/>
        <v>0</v>
      </c>
      <c r="J63" s="14">
        <f t="shared" si="2"/>
        <v>0</v>
      </c>
    </row>
    <row r="64" spans="1:11" ht="15" x14ac:dyDescent="0.25">
      <c r="A64" s="15"/>
      <c r="B64" s="20" t="s">
        <v>155</v>
      </c>
      <c r="C64" s="21">
        <f t="shared" si="3"/>
        <v>0</v>
      </c>
      <c r="D64" s="13">
        <f t="shared" si="2"/>
        <v>0</v>
      </c>
      <c r="E64" s="13">
        <f t="shared" si="2"/>
        <v>0</v>
      </c>
      <c r="F64" s="13">
        <f t="shared" si="2"/>
        <v>0</v>
      </c>
      <c r="G64" s="13">
        <f t="shared" si="2"/>
        <v>0</v>
      </c>
      <c r="H64" s="14">
        <f t="shared" si="2"/>
        <v>-7.46</v>
      </c>
      <c r="I64" s="21">
        <f t="shared" si="2"/>
        <v>0</v>
      </c>
      <c r="J64" s="14">
        <f t="shared" si="2"/>
        <v>0</v>
      </c>
    </row>
    <row r="65" spans="1:10" ht="15" x14ac:dyDescent="0.25">
      <c r="A65" s="15"/>
      <c r="B65" s="20" t="s">
        <v>11</v>
      </c>
      <c r="C65" s="21">
        <f t="shared" si="3"/>
        <v>9544.1999999999989</v>
      </c>
      <c r="D65" s="13">
        <f t="shared" si="2"/>
        <v>10262.329999999998</v>
      </c>
      <c r="E65" s="13">
        <f t="shared" si="2"/>
        <v>7596.4500000000007</v>
      </c>
      <c r="F65" s="13">
        <f t="shared" si="2"/>
        <v>0</v>
      </c>
      <c r="G65" s="13">
        <f t="shared" si="2"/>
        <v>0</v>
      </c>
      <c r="H65" s="14">
        <f t="shared" si="2"/>
        <v>0</v>
      </c>
      <c r="I65" s="21">
        <f t="shared" si="2"/>
        <v>0</v>
      </c>
      <c r="J65" s="14">
        <f t="shared" si="2"/>
        <v>0</v>
      </c>
    </row>
    <row r="66" spans="1:10" ht="15" x14ac:dyDescent="0.25">
      <c r="A66" s="15"/>
      <c r="B66" s="20" t="s">
        <v>14</v>
      </c>
      <c r="C66" s="21">
        <f t="shared" si="3"/>
        <v>0</v>
      </c>
      <c r="D66" s="13">
        <f t="shared" si="2"/>
        <v>0</v>
      </c>
      <c r="E66" s="13">
        <f t="shared" si="2"/>
        <v>585.99</v>
      </c>
      <c r="F66" s="13">
        <f t="shared" si="2"/>
        <v>7717.72</v>
      </c>
      <c r="G66" s="13">
        <f t="shared" si="2"/>
        <v>4040.2</v>
      </c>
      <c r="H66" s="14">
        <f t="shared" si="2"/>
        <v>0</v>
      </c>
      <c r="I66" s="21">
        <f t="shared" si="2"/>
        <v>0</v>
      </c>
      <c r="J66" s="14">
        <f t="shared" si="2"/>
        <v>0</v>
      </c>
    </row>
    <row r="67" spans="1:10" ht="15" x14ac:dyDescent="0.25">
      <c r="A67" s="15"/>
      <c r="B67" s="20" t="s">
        <v>16</v>
      </c>
      <c r="C67" s="21">
        <f t="shared" si="3"/>
        <v>1998.3200000000002</v>
      </c>
      <c r="D67" s="13">
        <f t="shared" si="2"/>
        <v>15061.975</v>
      </c>
      <c r="E67" s="13">
        <f t="shared" si="2"/>
        <v>9677.94</v>
      </c>
      <c r="F67" s="13">
        <f t="shared" si="2"/>
        <v>0</v>
      </c>
      <c r="G67" s="13">
        <f t="shared" si="2"/>
        <v>0</v>
      </c>
      <c r="H67" s="14">
        <f t="shared" si="2"/>
        <v>0</v>
      </c>
      <c r="I67" s="21">
        <f t="shared" si="2"/>
        <v>0</v>
      </c>
      <c r="J67" s="14">
        <f t="shared" si="2"/>
        <v>0</v>
      </c>
    </row>
    <row r="68" spans="1:10" ht="15" x14ac:dyDescent="0.25">
      <c r="A68" s="15"/>
      <c r="B68" s="20" t="s">
        <v>18</v>
      </c>
      <c r="C68" s="21">
        <f t="shared" si="3"/>
        <v>0</v>
      </c>
      <c r="D68" s="13">
        <f t="shared" si="2"/>
        <v>0</v>
      </c>
      <c r="E68" s="13">
        <f t="shared" si="2"/>
        <v>1368.1399999999999</v>
      </c>
      <c r="F68" s="13">
        <f t="shared" si="2"/>
        <v>10181.369999999999</v>
      </c>
      <c r="G68" s="13">
        <f t="shared" si="2"/>
        <v>5030.0999999999995</v>
      </c>
      <c r="H68" s="14">
        <f t="shared" si="2"/>
        <v>0</v>
      </c>
      <c r="I68" s="21">
        <f t="shared" si="2"/>
        <v>0</v>
      </c>
      <c r="J68" s="14">
        <f t="shared" si="2"/>
        <v>0</v>
      </c>
    </row>
    <row r="69" spans="1:10" ht="15" x14ac:dyDescent="0.25">
      <c r="A69" s="15"/>
      <c r="B69" s="20" t="s">
        <v>20</v>
      </c>
      <c r="C69" s="21">
        <f t="shared" si="3"/>
        <v>1485.0500000000002</v>
      </c>
      <c r="D69" s="13">
        <f t="shared" si="2"/>
        <v>3056.5</v>
      </c>
      <c r="E69" s="13">
        <f t="shared" si="2"/>
        <v>2161.71</v>
      </c>
      <c r="F69" s="13">
        <f t="shared" si="2"/>
        <v>1731.56</v>
      </c>
      <c r="G69" s="13">
        <f t="shared" si="2"/>
        <v>1634.28</v>
      </c>
      <c r="H69" s="14">
        <f t="shared" si="2"/>
        <v>0</v>
      </c>
      <c r="I69" s="21">
        <f t="shared" si="2"/>
        <v>0</v>
      </c>
      <c r="J69" s="14">
        <f t="shared" si="2"/>
        <v>0</v>
      </c>
    </row>
    <row r="70" spans="1:10" ht="15" x14ac:dyDescent="0.25">
      <c r="A70" s="15" t="s">
        <v>145</v>
      </c>
      <c r="B70" s="20" t="s">
        <v>144</v>
      </c>
      <c r="C70" s="21">
        <f t="shared" si="3"/>
        <v>0</v>
      </c>
      <c r="D70" s="13">
        <f t="shared" si="2"/>
        <v>0</v>
      </c>
      <c r="E70" s="13">
        <f t="shared" si="2"/>
        <v>0</v>
      </c>
      <c r="F70" s="13">
        <f t="shared" si="2"/>
        <v>0</v>
      </c>
      <c r="G70" s="13">
        <f t="shared" si="2"/>
        <v>0</v>
      </c>
      <c r="H70" s="14">
        <f t="shared" si="2"/>
        <v>81.25</v>
      </c>
      <c r="I70" s="21">
        <f t="shared" si="2"/>
        <v>0</v>
      </c>
      <c r="J70" s="14">
        <f t="shared" si="2"/>
        <v>0</v>
      </c>
    </row>
    <row r="71" spans="1:10" ht="15" x14ac:dyDescent="0.25">
      <c r="A71" s="15" t="s">
        <v>146</v>
      </c>
      <c r="B71" s="20" t="s">
        <v>23</v>
      </c>
      <c r="C71" s="21">
        <f t="shared" si="3"/>
        <v>24022.589999999997</v>
      </c>
      <c r="D71" s="13">
        <f t="shared" si="2"/>
        <v>51494.610000000008</v>
      </c>
      <c r="E71" s="13">
        <f t="shared" si="2"/>
        <v>0</v>
      </c>
      <c r="F71" s="13">
        <f t="shared" si="2"/>
        <v>0</v>
      </c>
      <c r="G71" s="13">
        <f t="shared" si="2"/>
        <v>0</v>
      </c>
      <c r="H71" s="14">
        <f t="shared" si="2"/>
        <v>0</v>
      </c>
      <c r="I71" s="21">
        <f t="shared" si="2"/>
        <v>0</v>
      </c>
      <c r="J71" s="14">
        <f t="shared" si="2"/>
        <v>0</v>
      </c>
    </row>
    <row r="72" spans="1:10" ht="15" x14ac:dyDescent="0.25">
      <c r="A72" s="15"/>
      <c r="B72" s="20" t="s">
        <v>25</v>
      </c>
      <c r="C72" s="21">
        <f t="shared" si="3"/>
        <v>0</v>
      </c>
      <c r="D72" s="13">
        <f t="shared" si="2"/>
        <v>0</v>
      </c>
      <c r="E72" s="13">
        <f t="shared" si="2"/>
        <v>33667.82</v>
      </c>
      <c r="F72" s="13">
        <f t="shared" si="2"/>
        <v>33086.21</v>
      </c>
      <c r="G72" s="13">
        <f t="shared" si="2"/>
        <v>10655.56</v>
      </c>
      <c r="H72" s="14">
        <f t="shared" si="2"/>
        <v>0</v>
      </c>
      <c r="I72" s="21">
        <f t="shared" si="2"/>
        <v>0</v>
      </c>
      <c r="J72" s="14">
        <f t="shared" si="2"/>
        <v>0</v>
      </c>
    </row>
    <row r="73" spans="1:10" ht="15" x14ac:dyDescent="0.25">
      <c r="A73" s="15"/>
      <c r="B73" s="20" t="s">
        <v>26</v>
      </c>
      <c r="C73" s="21">
        <f t="shared" si="3"/>
        <v>0</v>
      </c>
      <c r="D73" s="13">
        <f t="shared" si="2"/>
        <v>0</v>
      </c>
      <c r="E73" s="13">
        <f t="shared" si="2"/>
        <v>0</v>
      </c>
      <c r="F73" s="13">
        <f t="shared" si="2"/>
        <v>0</v>
      </c>
      <c r="G73" s="13">
        <f t="shared" si="2"/>
        <v>65.3</v>
      </c>
      <c r="H73" s="14">
        <f t="shared" si="2"/>
        <v>0</v>
      </c>
      <c r="I73" s="21">
        <f t="shared" si="2"/>
        <v>0</v>
      </c>
      <c r="J73" s="14">
        <f t="shared" si="2"/>
        <v>0</v>
      </c>
    </row>
    <row r="74" spans="1:10" ht="15" x14ac:dyDescent="0.25">
      <c r="A74" s="15"/>
      <c r="B74" s="20" t="s">
        <v>28</v>
      </c>
      <c r="C74" s="21">
        <f t="shared" si="3"/>
        <v>35209.94000000001</v>
      </c>
      <c r="D74" s="13">
        <f t="shared" si="2"/>
        <v>60597.810000000005</v>
      </c>
      <c r="E74" s="13">
        <f t="shared" si="2"/>
        <v>34724.01</v>
      </c>
      <c r="F74" s="13">
        <f t="shared" si="2"/>
        <v>14809.310000000001</v>
      </c>
      <c r="G74" s="13">
        <f t="shared" si="2"/>
        <v>0</v>
      </c>
      <c r="H74" s="14">
        <f t="shared" si="2"/>
        <v>0</v>
      </c>
      <c r="I74" s="21">
        <f t="shared" si="2"/>
        <v>0</v>
      </c>
      <c r="J74" s="14">
        <f t="shared" si="2"/>
        <v>0</v>
      </c>
    </row>
    <row r="75" spans="1:10" ht="15" x14ac:dyDescent="0.25">
      <c r="A75" s="15"/>
      <c r="B75" s="20" t="s">
        <v>29</v>
      </c>
      <c r="C75" s="21">
        <f t="shared" si="3"/>
        <v>0</v>
      </c>
      <c r="D75" s="13">
        <f t="shared" si="2"/>
        <v>0</v>
      </c>
      <c r="E75" s="13">
        <f t="shared" si="2"/>
        <v>0</v>
      </c>
      <c r="F75" s="13">
        <f t="shared" si="2"/>
        <v>15044.470000000001</v>
      </c>
      <c r="G75" s="13">
        <f t="shared" si="2"/>
        <v>13575.27</v>
      </c>
      <c r="H75" s="14">
        <f t="shared" si="2"/>
        <v>0</v>
      </c>
      <c r="I75" s="21">
        <f t="shared" si="2"/>
        <v>0</v>
      </c>
      <c r="J75" s="14">
        <f t="shared" si="2"/>
        <v>0</v>
      </c>
    </row>
    <row r="76" spans="1:10" ht="15" x14ac:dyDescent="0.25">
      <c r="A76" s="15"/>
      <c r="B76" s="20" t="s">
        <v>35</v>
      </c>
      <c r="C76" s="21">
        <f t="shared" si="3"/>
        <v>1071.3600000000001</v>
      </c>
      <c r="D76" s="13">
        <f t="shared" si="2"/>
        <v>673.92000000000007</v>
      </c>
      <c r="E76" s="13">
        <f t="shared" si="2"/>
        <v>0</v>
      </c>
      <c r="F76" s="13">
        <f t="shared" si="2"/>
        <v>0</v>
      </c>
      <c r="G76" s="13">
        <f t="shared" si="2"/>
        <v>0</v>
      </c>
      <c r="H76" s="14">
        <f t="shared" si="2"/>
        <v>0</v>
      </c>
      <c r="I76" s="21">
        <f t="shared" si="2"/>
        <v>0</v>
      </c>
      <c r="J76" s="14">
        <f t="shared" si="2"/>
        <v>0</v>
      </c>
    </row>
    <row r="77" spans="1:10" ht="15" x14ac:dyDescent="0.25">
      <c r="A77" s="15"/>
      <c r="B77" s="20" t="s">
        <v>149</v>
      </c>
      <c r="C77" s="21">
        <f t="shared" si="3"/>
        <v>0</v>
      </c>
      <c r="D77" s="13">
        <f t="shared" si="3"/>
        <v>0</v>
      </c>
      <c r="E77" s="13">
        <f t="shared" si="3"/>
        <v>0</v>
      </c>
      <c r="F77" s="13">
        <f t="shared" si="3"/>
        <v>0</v>
      </c>
      <c r="G77" s="13">
        <f t="shared" si="3"/>
        <v>0</v>
      </c>
      <c r="H77" s="14">
        <f t="shared" si="3"/>
        <v>2273.91</v>
      </c>
      <c r="I77" s="21">
        <f t="shared" si="3"/>
        <v>1199.31</v>
      </c>
      <c r="J77" s="14">
        <f t="shared" si="3"/>
        <v>1953.42</v>
      </c>
    </row>
    <row r="78" spans="1:10" ht="15" x14ac:dyDescent="0.25">
      <c r="A78" s="15"/>
      <c r="B78" s="20" t="s">
        <v>37</v>
      </c>
      <c r="C78" s="21">
        <f t="shared" si="3"/>
        <v>0</v>
      </c>
      <c r="D78" s="13">
        <f t="shared" si="3"/>
        <v>483.84000000000003</v>
      </c>
      <c r="E78" s="13">
        <f t="shared" si="3"/>
        <v>7849.5300000000007</v>
      </c>
      <c r="F78" s="13">
        <f t="shared" si="3"/>
        <v>6167.34</v>
      </c>
      <c r="G78" s="13">
        <f t="shared" si="3"/>
        <v>5761.7699999999995</v>
      </c>
      <c r="H78" s="14">
        <f t="shared" si="3"/>
        <v>708.56999999999994</v>
      </c>
      <c r="I78" s="21">
        <f t="shared" si="3"/>
        <v>0</v>
      </c>
      <c r="J78" s="14">
        <f t="shared" si="3"/>
        <v>0</v>
      </c>
    </row>
    <row r="79" spans="1:10" ht="15" x14ac:dyDescent="0.25">
      <c r="A79" s="15"/>
      <c r="B79" s="20" t="s">
        <v>39</v>
      </c>
      <c r="C79" s="21">
        <f t="shared" si="3"/>
        <v>3129.1400000000003</v>
      </c>
      <c r="D79" s="13">
        <f t="shared" si="3"/>
        <v>0</v>
      </c>
      <c r="E79" s="13">
        <f t="shared" si="3"/>
        <v>0</v>
      </c>
      <c r="F79" s="13">
        <f t="shared" si="3"/>
        <v>0</v>
      </c>
      <c r="G79" s="13">
        <f t="shared" si="3"/>
        <v>0</v>
      </c>
      <c r="H79" s="14">
        <f t="shared" si="3"/>
        <v>0</v>
      </c>
      <c r="I79" s="21">
        <f t="shared" si="3"/>
        <v>0</v>
      </c>
      <c r="J79" s="14">
        <f t="shared" si="3"/>
        <v>0</v>
      </c>
    </row>
    <row r="80" spans="1:10" ht="15" x14ac:dyDescent="0.25">
      <c r="A80" s="15"/>
      <c r="B80" s="20" t="s">
        <v>41</v>
      </c>
      <c r="C80" s="21">
        <f t="shared" si="3"/>
        <v>425.8</v>
      </c>
      <c r="D80" s="13">
        <f t="shared" si="3"/>
        <v>928.8599999999999</v>
      </c>
      <c r="E80" s="13">
        <f t="shared" si="3"/>
        <v>1340.8200000000002</v>
      </c>
      <c r="F80" s="13">
        <f t="shared" si="3"/>
        <v>718.63000000000011</v>
      </c>
      <c r="G80" s="13">
        <f t="shared" si="3"/>
        <v>477.99</v>
      </c>
      <c r="H80" s="14">
        <f t="shared" si="3"/>
        <v>0</v>
      </c>
      <c r="I80" s="21">
        <f t="shared" si="3"/>
        <v>0</v>
      </c>
      <c r="J80" s="14">
        <f t="shared" si="3"/>
        <v>0</v>
      </c>
    </row>
    <row r="81" spans="1:10" ht="15" x14ac:dyDescent="0.25">
      <c r="A81" s="15"/>
      <c r="B81" s="20" t="s">
        <v>42</v>
      </c>
      <c r="C81" s="21">
        <f t="shared" si="3"/>
        <v>0</v>
      </c>
      <c r="D81" s="13">
        <f t="shared" si="3"/>
        <v>0</v>
      </c>
      <c r="E81" s="13">
        <f t="shared" si="3"/>
        <v>0</v>
      </c>
      <c r="F81" s="13">
        <f t="shared" si="3"/>
        <v>0</v>
      </c>
      <c r="G81" s="13">
        <f t="shared" si="3"/>
        <v>55.480000000000004</v>
      </c>
      <c r="H81" s="14">
        <f t="shared" si="3"/>
        <v>0</v>
      </c>
      <c r="I81" s="21">
        <f t="shared" si="3"/>
        <v>0</v>
      </c>
      <c r="J81" s="14">
        <f t="shared" si="3"/>
        <v>0</v>
      </c>
    </row>
    <row r="82" spans="1:10" ht="15" x14ac:dyDescent="0.25">
      <c r="A82" s="15"/>
      <c r="B82" s="20" t="s">
        <v>96</v>
      </c>
      <c r="C82" s="21">
        <f t="shared" si="3"/>
        <v>348.47</v>
      </c>
      <c r="D82" s="13">
        <f t="shared" si="3"/>
        <v>192.45</v>
      </c>
      <c r="E82" s="13">
        <f t="shared" si="3"/>
        <v>75.83</v>
      </c>
      <c r="F82" s="13">
        <f t="shared" si="3"/>
        <v>0</v>
      </c>
      <c r="G82" s="13">
        <f t="shared" si="3"/>
        <v>0</v>
      </c>
      <c r="H82" s="14">
        <f t="shared" si="3"/>
        <v>0</v>
      </c>
      <c r="I82" s="21">
        <f t="shared" si="3"/>
        <v>0</v>
      </c>
      <c r="J82" s="14">
        <f t="shared" si="3"/>
        <v>0</v>
      </c>
    </row>
    <row r="83" spans="1:10" ht="15" x14ac:dyDescent="0.25">
      <c r="A83" s="15"/>
      <c r="B83" s="20" t="s">
        <v>43</v>
      </c>
      <c r="C83" s="21">
        <f t="shared" si="3"/>
        <v>4695.28</v>
      </c>
      <c r="D83" s="13">
        <f t="shared" si="3"/>
        <v>3376.8199999999997</v>
      </c>
      <c r="E83" s="13">
        <f t="shared" si="3"/>
        <v>0</v>
      </c>
      <c r="F83" s="13">
        <f t="shared" si="3"/>
        <v>0</v>
      </c>
      <c r="G83" s="13">
        <f t="shared" si="3"/>
        <v>0</v>
      </c>
      <c r="H83" s="14">
        <f t="shared" si="3"/>
        <v>0</v>
      </c>
      <c r="I83" s="21">
        <f t="shared" si="3"/>
        <v>0</v>
      </c>
      <c r="J83" s="14">
        <f t="shared" si="3"/>
        <v>0</v>
      </c>
    </row>
    <row r="84" spans="1:10" ht="15" x14ac:dyDescent="0.25">
      <c r="A84" s="15"/>
      <c r="B84" s="20" t="s">
        <v>45</v>
      </c>
      <c r="C84" s="21">
        <f t="shared" si="3"/>
        <v>0</v>
      </c>
      <c r="D84" s="13">
        <f t="shared" si="3"/>
        <v>0</v>
      </c>
      <c r="E84" s="13">
        <f t="shared" si="3"/>
        <v>21088.240000000002</v>
      </c>
      <c r="F84" s="13">
        <f t="shared" si="3"/>
        <v>15301.109999999999</v>
      </c>
      <c r="G84" s="13">
        <f t="shared" si="3"/>
        <v>4073.16</v>
      </c>
      <c r="H84" s="14">
        <f t="shared" si="3"/>
        <v>888.23</v>
      </c>
      <c r="I84" s="21">
        <f t="shared" si="3"/>
        <v>0</v>
      </c>
      <c r="J84" s="14">
        <f t="shared" si="3"/>
        <v>0</v>
      </c>
    </row>
    <row r="85" spans="1:10" ht="15" x14ac:dyDescent="0.25">
      <c r="A85" s="15"/>
      <c r="B85" s="20" t="s">
        <v>150</v>
      </c>
      <c r="C85" s="21">
        <f t="shared" si="3"/>
        <v>0</v>
      </c>
      <c r="D85" s="13">
        <f t="shared" si="3"/>
        <v>0</v>
      </c>
      <c r="E85" s="13">
        <f t="shared" si="3"/>
        <v>0</v>
      </c>
      <c r="F85" s="13">
        <f t="shared" si="3"/>
        <v>0</v>
      </c>
      <c r="G85" s="13">
        <f t="shared" si="3"/>
        <v>0</v>
      </c>
      <c r="H85" s="14">
        <f t="shared" si="3"/>
        <v>4877.0990000000002</v>
      </c>
      <c r="I85" s="21">
        <f t="shared" si="3"/>
        <v>352.09000000000003</v>
      </c>
      <c r="J85" s="14">
        <f t="shared" si="3"/>
        <v>987.49</v>
      </c>
    </row>
    <row r="86" spans="1:10" ht="15" x14ac:dyDescent="0.25">
      <c r="A86" s="15"/>
      <c r="B86" s="20" t="s">
        <v>47</v>
      </c>
      <c r="C86" s="21">
        <f t="shared" si="3"/>
        <v>9752.89</v>
      </c>
      <c r="D86" s="13">
        <f t="shared" si="3"/>
        <v>2377.14</v>
      </c>
      <c r="E86" s="13">
        <f t="shared" si="3"/>
        <v>0</v>
      </c>
      <c r="F86" s="13">
        <f t="shared" si="3"/>
        <v>0</v>
      </c>
      <c r="G86" s="13">
        <f t="shared" si="3"/>
        <v>0</v>
      </c>
      <c r="H86" s="14">
        <f t="shared" si="3"/>
        <v>0</v>
      </c>
      <c r="I86" s="21">
        <f t="shared" si="3"/>
        <v>0</v>
      </c>
      <c r="J86" s="14">
        <f t="shared" si="3"/>
        <v>0</v>
      </c>
    </row>
    <row r="87" spans="1:10" ht="15.75" thickBot="1" x14ac:dyDescent="0.3">
      <c r="A87" s="15"/>
      <c r="B87" s="20" t="s">
        <v>51</v>
      </c>
      <c r="C87" s="21">
        <f t="shared" si="3"/>
        <v>0</v>
      </c>
      <c r="D87" s="13">
        <f t="shared" si="3"/>
        <v>13445.75</v>
      </c>
      <c r="E87" s="13">
        <f t="shared" si="3"/>
        <v>22390.010000000002</v>
      </c>
      <c r="F87" s="13">
        <f t="shared" si="3"/>
        <v>21568.7</v>
      </c>
      <c r="G87" s="13">
        <f t="shared" si="3"/>
        <v>14344.82</v>
      </c>
      <c r="H87" s="14">
        <f t="shared" si="3"/>
        <v>0</v>
      </c>
      <c r="I87" s="21">
        <f t="shared" si="3"/>
        <v>0</v>
      </c>
      <c r="J87" s="14">
        <f t="shared" si="3"/>
        <v>0</v>
      </c>
    </row>
    <row r="88" spans="1:10" ht="15.75" thickBot="1" x14ac:dyDescent="0.3">
      <c r="A88" s="39" t="s">
        <v>147</v>
      </c>
      <c r="B88" s="40"/>
      <c r="C88" s="41">
        <f>SUM(C61:C87)</f>
        <v>92213.610000000015</v>
      </c>
      <c r="D88" s="41">
        <f t="shared" ref="D88:J88" si="4">SUM(D61:D87)</f>
        <v>169120.89500000005</v>
      </c>
      <c r="E88" s="41">
        <f t="shared" si="4"/>
        <v>144987.89000000001</v>
      </c>
      <c r="F88" s="41">
        <f t="shared" si="4"/>
        <v>128494.03</v>
      </c>
      <c r="G88" s="41">
        <f t="shared" si="4"/>
        <v>62032.669999999991</v>
      </c>
      <c r="H88" s="41">
        <f t="shared" si="4"/>
        <v>9120.6790000000001</v>
      </c>
      <c r="I88" s="41">
        <f t="shared" si="4"/>
        <v>1551.4</v>
      </c>
      <c r="J88" s="34">
        <f t="shared" si="4"/>
        <v>2940.91</v>
      </c>
    </row>
    <row r="89" spans="1:10" ht="15" x14ac:dyDescent="0.25">
      <c r="B89"/>
    </row>
    <row r="90" spans="1:10" ht="15" x14ac:dyDescent="0.25">
      <c r="B90"/>
    </row>
    <row r="91" spans="1:10" ht="15" x14ac:dyDescent="0.25">
      <c r="B91"/>
      <c r="C91" s="31"/>
      <c r="D91" s="31"/>
      <c r="E91" s="31"/>
      <c r="F91" s="31"/>
      <c r="G91" s="31"/>
      <c r="H91" s="31"/>
      <c r="I91" s="31"/>
      <c r="J91" s="31"/>
    </row>
    <row r="92" spans="1:10" ht="15" x14ac:dyDescent="0.25">
      <c r="B92"/>
    </row>
    <row r="93" spans="1:10" ht="15" x14ac:dyDescent="0.25">
      <c r="B93"/>
    </row>
    <row r="94" spans="1:10" ht="15" x14ac:dyDescent="0.25">
      <c r="B94"/>
    </row>
    <row r="95" spans="1:10" ht="15" x14ac:dyDescent="0.25">
      <c r="B95"/>
    </row>
    <row r="96" spans="1:10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</sheetData>
  <sortState xmlns:xlrd2="http://schemas.microsoft.com/office/spreadsheetml/2017/richdata2" ref="B47:B91">
    <sortCondition ref="B4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E24C-D6E5-4863-972F-FE4F755003E5}">
  <dimension ref="A1:J17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2" sqref="B22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10" width="12.42578125" bestFit="1" customWidth="1"/>
  </cols>
  <sheetData>
    <row r="1" spans="1:10" ht="35.25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0</v>
      </c>
      <c r="D2" s="78">
        <v>0</v>
      </c>
      <c r="E2" s="78">
        <v>0.01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84</v>
      </c>
      <c r="C3" s="5">
        <v>0</v>
      </c>
      <c r="D3" s="6">
        <v>0</v>
      </c>
      <c r="E3" s="6">
        <v>10002.720000000001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5</v>
      </c>
      <c r="B4" s="4" t="s">
        <v>1</v>
      </c>
      <c r="C4" s="5">
        <v>0</v>
      </c>
      <c r="D4" s="6">
        <v>0</v>
      </c>
      <c r="E4" s="6">
        <v>0</v>
      </c>
      <c r="F4" s="6">
        <v>0</v>
      </c>
      <c r="G4" s="6">
        <v>40.76</v>
      </c>
      <c r="H4" s="6">
        <v>0</v>
      </c>
      <c r="I4" s="5">
        <v>45.07</v>
      </c>
      <c r="J4" s="7">
        <v>45.07</v>
      </c>
    </row>
    <row r="5" spans="1:10" x14ac:dyDescent="0.25">
      <c r="A5" s="3" t="s">
        <v>5</v>
      </c>
      <c r="B5" s="4" t="s">
        <v>84</v>
      </c>
      <c r="C5" s="5">
        <v>0</v>
      </c>
      <c r="D5" s="6">
        <v>0</v>
      </c>
      <c r="E5" s="6">
        <v>4337.2700000000004</v>
      </c>
      <c r="F5" s="6">
        <v>9310.7000000000007</v>
      </c>
      <c r="G5" s="6">
        <v>9956.11</v>
      </c>
      <c r="H5" s="6">
        <v>1639</v>
      </c>
      <c r="I5" s="5">
        <v>458.36</v>
      </c>
      <c r="J5" s="7">
        <v>2302.4299999999998</v>
      </c>
    </row>
    <row r="6" spans="1:10" x14ac:dyDescent="0.25">
      <c r="A6" s="3" t="s">
        <v>8</v>
      </c>
      <c r="B6" s="4" t="s">
        <v>120</v>
      </c>
      <c r="C6" s="5">
        <v>0</v>
      </c>
      <c r="D6" s="6">
        <v>0</v>
      </c>
      <c r="E6" s="6">
        <v>726.9</v>
      </c>
      <c r="F6" s="6">
        <v>0</v>
      </c>
      <c r="G6" s="6">
        <v>0</v>
      </c>
      <c r="H6" s="6">
        <v>277.82</v>
      </c>
      <c r="I6" s="5">
        <v>0</v>
      </c>
      <c r="J6" s="7">
        <v>0</v>
      </c>
    </row>
    <row r="7" spans="1:10" x14ac:dyDescent="0.25">
      <c r="A7" s="3" t="s">
        <v>8</v>
      </c>
      <c r="B7" s="4" t="s">
        <v>1</v>
      </c>
      <c r="C7" s="5">
        <v>0</v>
      </c>
      <c r="D7" s="6">
        <v>0</v>
      </c>
      <c r="E7" s="6">
        <v>1254.1699999999998</v>
      </c>
      <c r="F7" s="6">
        <v>0</v>
      </c>
      <c r="G7" s="6">
        <v>1064.1199999999999</v>
      </c>
      <c r="H7" s="6">
        <v>0</v>
      </c>
      <c r="I7" s="5">
        <v>0</v>
      </c>
      <c r="J7" s="7">
        <v>0</v>
      </c>
    </row>
    <row r="8" spans="1:10" x14ac:dyDescent="0.25">
      <c r="A8" s="3" t="s">
        <v>8</v>
      </c>
      <c r="B8" s="4" t="s">
        <v>9</v>
      </c>
      <c r="C8" s="5">
        <v>0</v>
      </c>
      <c r="D8" s="6">
        <v>0</v>
      </c>
      <c r="E8" s="6">
        <v>0</v>
      </c>
      <c r="F8" s="6">
        <v>0</v>
      </c>
      <c r="G8" s="6">
        <v>0</v>
      </c>
      <c r="H8" s="6">
        <v>421.99</v>
      </c>
      <c r="I8" s="5">
        <v>0</v>
      </c>
      <c r="J8" s="7">
        <v>0</v>
      </c>
    </row>
    <row r="9" spans="1:10" x14ac:dyDescent="0.25">
      <c r="A9" s="3" t="s">
        <v>8</v>
      </c>
      <c r="B9" s="4" t="s">
        <v>105</v>
      </c>
      <c r="C9" s="5">
        <v>0</v>
      </c>
      <c r="D9" s="6">
        <v>0</v>
      </c>
      <c r="E9" s="6">
        <v>0</v>
      </c>
      <c r="F9" s="6">
        <v>1597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5">
      <c r="A10" s="3" t="s">
        <v>8</v>
      </c>
      <c r="B10" s="4" t="s">
        <v>85</v>
      </c>
      <c r="C10" s="5">
        <v>0</v>
      </c>
      <c r="D10" s="6">
        <v>5190.33</v>
      </c>
      <c r="E10" s="6">
        <v>7208.3</v>
      </c>
      <c r="F10" s="6">
        <v>4074.53</v>
      </c>
      <c r="G10" s="6">
        <v>4467.84</v>
      </c>
      <c r="H10" s="6">
        <v>1134.3499999999999</v>
      </c>
      <c r="I10" s="5">
        <v>0</v>
      </c>
      <c r="J10" s="7">
        <v>0</v>
      </c>
    </row>
    <row r="11" spans="1:10" x14ac:dyDescent="0.25">
      <c r="A11" s="3" t="s">
        <v>8</v>
      </c>
      <c r="B11" s="4" t="s">
        <v>86</v>
      </c>
      <c r="C11" s="5">
        <v>0</v>
      </c>
      <c r="D11" s="6">
        <v>67220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5">
      <c r="A12" s="3" t="s">
        <v>8</v>
      </c>
      <c r="B12" s="4" t="s">
        <v>10</v>
      </c>
      <c r="C12" s="5">
        <v>0</v>
      </c>
      <c r="D12" s="6">
        <v>25203.079999999994</v>
      </c>
      <c r="E12" s="6">
        <v>14766.39</v>
      </c>
      <c r="F12" s="6">
        <v>18453.16</v>
      </c>
      <c r="G12" s="6">
        <v>10413.01</v>
      </c>
      <c r="H12" s="6">
        <v>0</v>
      </c>
      <c r="I12" s="5">
        <v>0</v>
      </c>
      <c r="J12" s="7">
        <v>0</v>
      </c>
    </row>
    <row r="13" spans="1:10" x14ac:dyDescent="0.25">
      <c r="A13" s="3" t="s">
        <v>155</v>
      </c>
      <c r="B13" s="4" t="s">
        <v>120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149.11000000000001</v>
      </c>
      <c r="I13" s="5">
        <v>123.11</v>
      </c>
      <c r="J13" s="7">
        <v>259.22000000000003</v>
      </c>
    </row>
    <row r="14" spans="1:10" x14ac:dyDescent="0.25">
      <c r="A14" s="3" t="s">
        <v>155</v>
      </c>
      <c r="B14" s="4" t="s">
        <v>1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734.2</v>
      </c>
      <c r="I14" s="5">
        <v>0</v>
      </c>
      <c r="J14" s="7">
        <v>0</v>
      </c>
    </row>
    <row r="15" spans="1:10" x14ac:dyDescent="0.25">
      <c r="A15" s="3" t="s">
        <v>155</v>
      </c>
      <c r="B15" s="4" t="s">
        <v>9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461.92000000000007</v>
      </c>
      <c r="I15" s="5">
        <v>0</v>
      </c>
      <c r="J15" s="7">
        <v>0</v>
      </c>
    </row>
    <row r="16" spans="1:10" x14ac:dyDescent="0.25">
      <c r="A16" s="3" t="s">
        <v>155</v>
      </c>
      <c r="B16" s="4" t="s">
        <v>85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6">
        <v>11373.05</v>
      </c>
      <c r="I16" s="5">
        <v>445.66</v>
      </c>
      <c r="J16" s="7">
        <v>1278.21</v>
      </c>
    </row>
    <row r="17" spans="1:10" x14ac:dyDescent="0.25">
      <c r="A17" s="3" t="s">
        <v>11</v>
      </c>
      <c r="B17" s="4" t="s">
        <v>12</v>
      </c>
      <c r="C17" s="5">
        <v>2713.18</v>
      </c>
      <c r="D17" s="6">
        <v>3680.68</v>
      </c>
      <c r="E17" s="6">
        <v>2709.42</v>
      </c>
      <c r="F17" s="6">
        <v>0</v>
      </c>
      <c r="G17" s="6">
        <v>0</v>
      </c>
      <c r="H17" s="6">
        <v>0</v>
      </c>
      <c r="I17" s="5">
        <v>0</v>
      </c>
      <c r="J17" s="7">
        <v>0</v>
      </c>
    </row>
    <row r="18" spans="1:10" x14ac:dyDescent="0.25">
      <c r="A18" s="3" t="s">
        <v>11</v>
      </c>
      <c r="B18" s="4" t="s">
        <v>1</v>
      </c>
      <c r="C18" s="5">
        <v>14929.289999999999</v>
      </c>
      <c r="D18" s="6">
        <v>14975.11</v>
      </c>
      <c r="E18" s="6">
        <v>8642.9800000000014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5">
      <c r="A19" s="3" t="s">
        <v>11</v>
      </c>
      <c r="B19" s="4" t="s">
        <v>78</v>
      </c>
      <c r="C19" s="5">
        <v>21390.090000000004</v>
      </c>
      <c r="D19" s="6">
        <v>18978.310000000001</v>
      </c>
      <c r="E19" s="6">
        <v>23073.559999999998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11</v>
      </c>
      <c r="B20" s="4" t="s">
        <v>15</v>
      </c>
      <c r="C20" s="5">
        <v>4381.45</v>
      </c>
      <c r="D20" s="6">
        <v>2466.37</v>
      </c>
      <c r="E20" s="6">
        <v>1876.4900000000002</v>
      </c>
      <c r="F20" s="6">
        <v>0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5">
      <c r="A21" s="3" t="s">
        <v>14</v>
      </c>
      <c r="B21" s="4" t="s">
        <v>12</v>
      </c>
      <c r="C21" s="5">
        <v>0</v>
      </c>
      <c r="D21" s="6">
        <v>0</v>
      </c>
      <c r="E21" s="6">
        <v>1388.1000000000001</v>
      </c>
      <c r="F21" s="6">
        <v>4448.03</v>
      </c>
      <c r="G21" s="6">
        <v>3057.7299999999996</v>
      </c>
      <c r="H21" s="6">
        <v>2740.1699999999996</v>
      </c>
      <c r="I21" s="5">
        <v>328.93</v>
      </c>
      <c r="J21" s="7">
        <v>917.03</v>
      </c>
    </row>
    <row r="22" spans="1:10" x14ac:dyDescent="0.25">
      <c r="A22" s="3" t="s">
        <v>14</v>
      </c>
      <c r="B22" s="4" t="s">
        <v>1</v>
      </c>
      <c r="C22" s="5">
        <v>0</v>
      </c>
      <c r="D22" s="6">
        <v>0</v>
      </c>
      <c r="E22" s="6">
        <v>6903.0700000000006</v>
      </c>
      <c r="F22" s="6">
        <v>10399.65</v>
      </c>
      <c r="G22" s="6">
        <v>6646.49</v>
      </c>
      <c r="H22" s="6">
        <v>4849.4500000000007</v>
      </c>
      <c r="I22" s="5">
        <v>343.53</v>
      </c>
      <c r="J22" s="7">
        <v>1272.44</v>
      </c>
    </row>
    <row r="23" spans="1:10" x14ac:dyDescent="0.25">
      <c r="A23" s="3" t="s">
        <v>14</v>
      </c>
      <c r="B23" s="4" t="s">
        <v>78</v>
      </c>
      <c r="C23" s="5">
        <v>0</v>
      </c>
      <c r="D23" s="6">
        <v>0</v>
      </c>
      <c r="E23" s="6">
        <v>19007.459999999988</v>
      </c>
      <c r="F23" s="6">
        <v>29750.04</v>
      </c>
      <c r="G23" s="6">
        <v>21709.620000000003</v>
      </c>
      <c r="H23" s="6">
        <v>27834.940000000002</v>
      </c>
      <c r="I23" s="5">
        <v>3413.3600000000006</v>
      </c>
      <c r="J23" s="7">
        <v>7299.59</v>
      </c>
    </row>
    <row r="24" spans="1:10" x14ac:dyDescent="0.25">
      <c r="A24" s="3" t="s">
        <v>14</v>
      </c>
      <c r="B24" s="4" t="s">
        <v>15</v>
      </c>
      <c r="C24" s="5">
        <v>0</v>
      </c>
      <c r="D24" s="6">
        <v>0</v>
      </c>
      <c r="E24" s="6">
        <v>1231.5999999999999</v>
      </c>
      <c r="F24" s="6">
        <v>5147.17</v>
      </c>
      <c r="G24" s="6">
        <v>3869.91</v>
      </c>
      <c r="H24" s="6">
        <v>4195.3900000000003</v>
      </c>
      <c r="I24" s="5">
        <v>218.56</v>
      </c>
      <c r="J24" s="7">
        <v>676.02</v>
      </c>
    </row>
    <row r="25" spans="1:10" x14ac:dyDescent="0.25">
      <c r="A25" s="3" t="s">
        <v>151</v>
      </c>
      <c r="B25" s="4" t="s">
        <v>152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13311.94</v>
      </c>
      <c r="I25" s="5">
        <v>0</v>
      </c>
      <c r="J25" s="7">
        <v>65</v>
      </c>
    </row>
    <row r="26" spans="1:10" x14ac:dyDescent="0.25">
      <c r="A26" s="3" t="s">
        <v>16</v>
      </c>
      <c r="B26" s="4" t="s">
        <v>120</v>
      </c>
      <c r="C26" s="5">
        <v>2357.98</v>
      </c>
      <c r="D26" s="6">
        <v>2729.89</v>
      </c>
      <c r="E26" s="6">
        <v>1522.92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16</v>
      </c>
      <c r="B27" s="4" t="s">
        <v>1</v>
      </c>
      <c r="C27" s="5">
        <v>588.17999999999995</v>
      </c>
      <c r="D27" s="6">
        <v>807.26</v>
      </c>
      <c r="E27" s="6">
        <v>343.66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5">
      <c r="A28" s="3" t="s">
        <v>16</v>
      </c>
      <c r="B28" s="4" t="s">
        <v>78</v>
      </c>
      <c r="C28" s="5">
        <v>30.31</v>
      </c>
      <c r="D28" s="6">
        <v>0</v>
      </c>
      <c r="E28" s="6">
        <v>220.8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16</v>
      </c>
      <c r="B29" s="4" t="s">
        <v>17</v>
      </c>
      <c r="C29" s="5">
        <v>29775.14</v>
      </c>
      <c r="D29" s="6">
        <v>27152.05875</v>
      </c>
      <c r="E29" s="6">
        <v>16695.340000000004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16</v>
      </c>
      <c r="B30" s="4" t="s">
        <v>121</v>
      </c>
      <c r="C30" s="5">
        <v>43178.11</v>
      </c>
      <c r="D30" s="6">
        <v>42065.490000000005</v>
      </c>
      <c r="E30" s="6">
        <v>26291.919999999998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16</v>
      </c>
      <c r="B31" s="4" t="s">
        <v>122</v>
      </c>
      <c r="C31" s="5">
        <v>27920.68</v>
      </c>
      <c r="D31" s="6">
        <v>23376.7</v>
      </c>
      <c r="E31" s="6">
        <v>16009.42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5">
      <c r="A32" s="3" t="s">
        <v>18</v>
      </c>
      <c r="B32" s="4" t="s">
        <v>120</v>
      </c>
      <c r="C32" s="5">
        <v>0</v>
      </c>
      <c r="D32" s="6">
        <v>0</v>
      </c>
      <c r="E32" s="6">
        <v>1807.1400000000003</v>
      </c>
      <c r="F32" s="6">
        <v>3024.3399999999992</v>
      </c>
      <c r="G32" s="6">
        <v>4306.8999999999996</v>
      </c>
      <c r="H32" s="6">
        <v>3258.96</v>
      </c>
      <c r="I32" s="5">
        <v>626.27</v>
      </c>
      <c r="J32" s="7">
        <v>1236.52</v>
      </c>
    </row>
    <row r="33" spans="1:10" x14ac:dyDescent="0.25">
      <c r="A33" s="3" t="s">
        <v>18</v>
      </c>
      <c r="B33" s="4" t="s">
        <v>1</v>
      </c>
      <c r="C33" s="5">
        <v>0</v>
      </c>
      <c r="D33" s="6">
        <v>0</v>
      </c>
      <c r="E33" s="6">
        <v>183.60000000000002</v>
      </c>
      <c r="F33" s="6">
        <v>706.63000000000011</v>
      </c>
      <c r="G33" s="6">
        <v>314.12</v>
      </c>
      <c r="H33" s="6">
        <v>15048.130000000001</v>
      </c>
      <c r="I33" s="5">
        <v>2210.3100000000004</v>
      </c>
      <c r="J33" s="7">
        <v>7552.6100000000006</v>
      </c>
    </row>
    <row r="34" spans="1:10" x14ac:dyDescent="0.25">
      <c r="A34" s="3" t="s">
        <v>18</v>
      </c>
      <c r="B34" s="4" t="s">
        <v>17</v>
      </c>
      <c r="C34" s="5">
        <v>0</v>
      </c>
      <c r="D34" s="6">
        <v>0</v>
      </c>
      <c r="E34" s="6">
        <v>11183.440000000004</v>
      </c>
      <c r="F34" s="6">
        <v>35747.21</v>
      </c>
      <c r="G34" s="6">
        <v>51269.8</v>
      </c>
      <c r="H34" s="6">
        <v>41510.11</v>
      </c>
      <c r="I34" s="5">
        <v>3685.26</v>
      </c>
      <c r="J34" s="7">
        <v>10892.98</v>
      </c>
    </row>
    <row r="35" spans="1:10" x14ac:dyDescent="0.25">
      <c r="A35" s="3" t="s">
        <v>20</v>
      </c>
      <c r="B35" s="4" t="s">
        <v>22</v>
      </c>
      <c r="C35" s="5">
        <v>0</v>
      </c>
      <c r="D35" s="6">
        <v>0</v>
      </c>
      <c r="E35" s="6">
        <v>0</v>
      </c>
      <c r="F35" s="6">
        <v>0</v>
      </c>
      <c r="G35" s="6">
        <v>16099.68</v>
      </c>
      <c r="H35" s="6">
        <v>0</v>
      </c>
      <c r="I35" s="5">
        <v>0</v>
      </c>
      <c r="J35" s="7">
        <v>0</v>
      </c>
    </row>
    <row r="36" spans="1:10" x14ac:dyDescent="0.25">
      <c r="A36" s="3" t="s">
        <v>144</v>
      </c>
      <c r="B36" s="4" t="s">
        <v>22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44777.979999999996</v>
      </c>
      <c r="I36" s="5">
        <v>2468.6899999999996</v>
      </c>
      <c r="J36" s="7">
        <v>8240.64</v>
      </c>
    </row>
    <row r="37" spans="1:10" x14ac:dyDescent="0.25">
      <c r="A37" s="3" t="s">
        <v>23</v>
      </c>
      <c r="B37" s="4" t="s">
        <v>1</v>
      </c>
      <c r="C37" s="5">
        <v>12256.21</v>
      </c>
      <c r="D37" s="6">
        <v>11702.91</v>
      </c>
      <c r="E37" s="6">
        <v>0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23</v>
      </c>
      <c r="B38" s="4" t="s">
        <v>78</v>
      </c>
      <c r="C38" s="5">
        <v>52957.829999999994</v>
      </c>
      <c r="D38" s="6">
        <v>46881.25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5">
      <c r="A39" s="3" t="s">
        <v>23</v>
      </c>
      <c r="B39" s="4" t="s">
        <v>119</v>
      </c>
      <c r="C39" s="5">
        <v>0</v>
      </c>
      <c r="D39" s="6">
        <v>233.76</v>
      </c>
      <c r="E39" s="6">
        <v>0</v>
      </c>
      <c r="F39" s="6">
        <v>0</v>
      </c>
      <c r="G39" s="6">
        <v>0</v>
      </c>
      <c r="H39" s="6">
        <v>0</v>
      </c>
      <c r="I39" s="5">
        <v>0</v>
      </c>
      <c r="J39" s="7">
        <v>0</v>
      </c>
    </row>
    <row r="40" spans="1:10" x14ac:dyDescent="0.25">
      <c r="A40" s="3" t="s">
        <v>25</v>
      </c>
      <c r="B40" s="4" t="s">
        <v>57</v>
      </c>
      <c r="C40" s="5">
        <v>0</v>
      </c>
      <c r="D40" s="6">
        <v>0</v>
      </c>
      <c r="E40" s="6">
        <v>73.44</v>
      </c>
      <c r="F40" s="6">
        <v>445.4</v>
      </c>
      <c r="G40" s="6">
        <v>0</v>
      </c>
      <c r="H40" s="6">
        <v>316.14299999999997</v>
      </c>
      <c r="I40" s="5">
        <v>0</v>
      </c>
      <c r="J40" s="7">
        <v>0</v>
      </c>
    </row>
    <row r="41" spans="1:10" x14ac:dyDescent="0.25">
      <c r="A41" s="3" t="s">
        <v>25</v>
      </c>
      <c r="B41" s="4" t="s">
        <v>1</v>
      </c>
      <c r="C41" s="5">
        <v>0</v>
      </c>
      <c r="D41" s="6">
        <v>0</v>
      </c>
      <c r="E41" s="6">
        <v>9343.5499999999993</v>
      </c>
      <c r="F41" s="6">
        <v>6203.83</v>
      </c>
      <c r="G41" s="6">
        <v>2852.2599999999998</v>
      </c>
      <c r="H41" s="6">
        <v>6927.7800000000007</v>
      </c>
      <c r="I41" s="5">
        <v>0</v>
      </c>
      <c r="J41" s="7">
        <v>0</v>
      </c>
    </row>
    <row r="42" spans="1:10" x14ac:dyDescent="0.25">
      <c r="A42" s="3" t="s">
        <v>25</v>
      </c>
      <c r="B42" s="4" t="s">
        <v>78</v>
      </c>
      <c r="C42" s="5">
        <v>0</v>
      </c>
      <c r="D42" s="6">
        <v>0</v>
      </c>
      <c r="E42" s="6">
        <v>49214.630000000005</v>
      </c>
      <c r="F42" s="6">
        <v>50123.28</v>
      </c>
      <c r="G42" s="6">
        <v>37434.22</v>
      </c>
      <c r="H42" s="6">
        <v>45175.539999999994</v>
      </c>
      <c r="I42" s="5">
        <v>0</v>
      </c>
      <c r="J42" s="7">
        <v>0</v>
      </c>
    </row>
    <row r="43" spans="1:10" x14ac:dyDescent="0.25">
      <c r="A43" s="3" t="s">
        <v>25</v>
      </c>
      <c r="B43" s="4" t="s">
        <v>119</v>
      </c>
      <c r="C43" s="5">
        <v>0</v>
      </c>
      <c r="D43" s="6">
        <v>0</v>
      </c>
      <c r="E43" s="6">
        <v>3014.2599999999993</v>
      </c>
      <c r="F43" s="6">
        <v>826.31999999999994</v>
      </c>
      <c r="G43" s="6">
        <v>211.12</v>
      </c>
      <c r="H43" s="6">
        <v>0</v>
      </c>
      <c r="I43" s="5">
        <v>0</v>
      </c>
      <c r="J43" s="7">
        <v>0</v>
      </c>
    </row>
    <row r="44" spans="1:10" x14ac:dyDescent="0.25">
      <c r="A44" s="3" t="s">
        <v>70</v>
      </c>
      <c r="B44" s="4" t="s">
        <v>123</v>
      </c>
      <c r="C44" s="5">
        <v>14485.73</v>
      </c>
      <c r="D44" s="6">
        <v>2959.61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70</v>
      </c>
      <c r="B45" s="4" t="s">
        <v>78</v>
      </c>
      <c r="C45" s="5">
        <v>1.3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26</v>
      </c>
      <c r="B46" s="4" t="s">
        <v>78</v>
      </c>
      <c r="C46" s="5">
        <v>0</v>
      </c>
      <c r="D46" s="6">
        <v>38.24</v>
      </c>
      <c r="E46" s="6">
        <v>0</v>
      </c>
      <c r="F46" s="6">
        <v>252.89</v>
      </c>
      <c r="G46" s="6">
        <v>4423.88</v>
      </c>
      <c r="H46" s="6">
        <v>4.96</v>
      </c>
      <c r="I46" s="5">
        <v>0</v>
      </c>
      <c r="J46" s="7">
        <v>0</v>
      </c>
    </row>
    <row r="47" spans="1:10" x14ac:dyDescent="0.25">
      <c r="A47" s="3" t="s">
        <v>26</v>
      </c>
      <c r="B47" s="4" t="s">
        <v>27</v>
      </c>
      <c r="C47" s="5">
        <v>0</v>
      </c>
      <c r="D47" s="6">
        <v>39797.69</v>
      </c>
      <c r="E47" s="6">
        <v>60108.869999999995</v>
      </c>
      <c r="F47" s="6">
        <v>23897.96</v>
      </c>
      <c r="G47" s="6">
        <v>269.33999999999997</v>
      </c>
      <c r="H47" s="6">
        <v>0</v>
      </c>
      <c r="I47" s="5">
        <v>0</v>
      </c>
      <c r="J47" s="7">
        <v>0</v>
      </c>
    </row>
    <row r="48" spans="1:10" x14ac:dyDescent="0.25">
      <c r="A48" s="3" t="s">
        <v>148</v>
      </c>
      <c r="B48" s="4" t="s">
        <v>78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105.13</v>
      </c>
      <c r="I48" s="5">
        <v>11.41</v>
      </c>
      <c r="J48" s="7">
        <v>18.009999999999998</v>
      </c>
    </row>
    <row r="49" spans="1:10" x14ac:dyDescent="0.25">
      <c r="A49" s="3" t="s">
        <v>148</v>
      </c>
      <c r="B49" s="4" t="s">
        <v>102</v>
      </c>
      <c r="C49" s="5">
        <v>0</v>
      </c>
      <c r="D49" s="6">
        <v>0</v>
      </c>
      <c r="E49" s="6">
        <v>0</v>
      </c>
      <c r="F49" s="6">
        <v>0</v>
      </c>
      <c r="G49" s="6">
        <v>0</v>
      </c>
      <c r="H49" s="6">
        <v>1743.47</v>
      </c>
      <c r="I49" s="5">
        <v>0</v>
      </c>
      <c r="J49" s="7">
        <v>0</v>
      </c>
    </row>
    <row r="50" spans="1:10" x14ac:dyDescent="0.25">
      <c r="A50" s="3" t="s">
        <v>171</v>
      </c>
      <c r="B50" s="4" t="s">
        <v>1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5">
        <v>10963.519999999997</v>
      </c>
      <c r="J50" s="7">
        <v>23684.489999999998</v>
      </c>
    </row>
    <row r="51" spans="1:10" x14ac:dyDescent="0.25">
      <c r="A51" s="3" t="s">
        <v>171</v>
      </c>
      <c r="B51" s="4" t="s">
        <v>78</v>
      </c>
      <c r="C51" s="5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5">
        <v>13657.849999999999</v>
      </c>
      <c r="J51" s="7">
        <v>37384.259999999995</v>
      </c>
    </row>
    <row r="52" spans="1:10" x14ac:dyDescent="0.25">
      <c r="A52" s="3" t="s">
        <v>28</v>
      </c>
      <c r="B52" s="4" t="s">
        <v>57</v>
      </c>
      <c r="C52" s="5">
        <v>0</v>
      </c>
      <c r="D52" s="6">
        <v>0</v>
      </c>
      <c r="E52" s="6">
        <v>306</v>
      </c>
      <c r="F52" s="6">
        <v>235.59</v>
      </c>
      <c r="G52" s="6">
        <v>0</v>
      </c>
      <c r="H52" s="6">
        <v>0</v>
      </c>
      <c r="I52" s="5">
        <v>0</v>
      </c>
      <c r="J52" s="7">
        <v>0</v>
      </c>
    </row>
    <row r="53" spans="1:10" x14ac:dyDescent="0.25">
      <c r="A53" s="3" t="s">
        <v>28</v>
      </c>
      <c r="B53" s="4" t="s">
        <v>1</v>
      </c>
      <c r="C53" s="5">
        <v>120005.03</v>
      </c>
      <c r="D53" s="6">
        <v>97861.549999999988</v>
      </c>
      <c r="E53" s="6">
        <v>97633.98000000001</v>
      </c>
      <c r="F53" s="6">
        <v>25479.58</v>
      </c>
      <c r="G53" s="6">
        <v>0</v>
      </c>
      <c r="H53" s="6">
        <v>0</v>
      </c>
      <c r="I53" s="5">
        <v>0</v>
      </c>
      <c r="J53" s="7">
        <v>0</v>
      </c>
    </row>
    <row r="54" spans="1:10" x14ac:dyDescent="0.25">
      <c r="A54" s="3" t="s">
        <v>28</v>
      </c>
      <c r="B54" s="4" t="s">
        <v>78</v>
      </c>
      <c r="C54" s="5">
        <v>33126.720000000008</v>
      </c>
      <c r="D54" s="6">
        <v>8164.96</v>
      </c>
      <c r="E54" s="6">
        <v>8094.5</v>
      </c>
      <c r="F54" s="6">
        <v>3374.8999999999996</v>
      </c>
      <c r="G54" s="6">
        <v>0</v>
      </c>
      <c r="H54" s="6">
        <v>0</v>
      </c>
      <c r="I54" s="5">
        <v>0</v>
      </c>
      <c r="J54" s="7">
        <v>0</v>
      </c>
    </row>
    <row r="55" spans="1:10" x14ac:dyDescent="0.25">
      <c r="A55" s="3" t="s">
        <v>28</v>
      </c>
      <c r="B55" s="4" t="s">
        <v>119</v>
      </c>
      <c r="C55" s="5">
        <v>0</v>
      </c>
      <c r="D55" s="6">
        <v>102.33</v>
      </c>
      <c r="E55" s="6">
        <v>459.21</v>
      </c>
      <c r="F55" s="6">
        <v>258.39</v>
      </c>
      <c r="G55" s="6">
        <v>0</v>
      </c>
      <c r="H55" s="6">
        <v>0</v>
      </c>
      <c r="I55" s="5">
        <v>0</v>
      </c>
      <c r="J55" s="7">
        <v>0</v>
      </c>
    </row>
    <row r="56" spans="1:10" x14ac:dyDescent="0.25">
      <c r="A56" s="3" t="s">
        <v>29</v>
      </c>
      <c r="B56" s="4" t="s">
        <v>57</v>
      </c>
      <c r="C56" s="5">
        <v>0</v>
      </c>
      <c r="D56" s="6">
        <v>0</v>
      </c>
      <c r="E56" s="6">
        <v>0</v>
      </c>
      <c r="F56" s="6">
        <v>23701.30999999999</v>
      </c>
      <c r="G56" s="6">
        <v>27714.440000000002</v>
      </c>
      <c r="H56" s="6">
        <v>20036.768</v>
      </c>
      <c r="I56" s="5">
        <v>0</v>
      </c>
      <c r="J56" s="7">
        <v>0</v>
      </c>
    </row>
    <row r="57" spans="1:10" x14ac:dyDescent="0.25">
      <c r="A57" s="3" t="s">
        <v>29</v>
      </c>
      <c r="B57" s="4" t="s">
        <v>1</v>
      </c>
      <c r="C57" s="5">
        <v>0</v>
      </c>
      <c r="D57" s="6">
        <v>0</v>
      </c>
      <c r="E57" s="6">
        <v>0</v>
      </c>
      <c r="F57" s="6">
        <v>66715.27</v>
      </c>
      <c r="G57" s="6">
        <v>56617.58</v>
      </c>
      <c r="H57" s="6">
        <v>59071.86</v>
      </c>
      <c r="I57" s="5">
        <v>0</v>
      </c>
      <c r="J57" s="7">
        <v>0</v>
      </c>
    </row>
    <row r="58" spans="1:10" x14ac:dyDescent="0.25">
      <c r="A58" s="3" t="s">
        <v>29</v>
      </c>
      <c r="B58" s="4" t="s">
        <v>78</v>
      </c>
      <c r="C58" s="5">
        <v>0</v>
      </c>
      <c r="D58" s="6">
        <v>0</v>
      </c>
      <c r="E58" s="6">
        <v>0</v>
      </c>
      <c r="F58" s="6">
        <v>36289.339999999997</v>
      </c>
      <c r="G58" s="6">
        <v>75632.539999999994</v>
      </c>
      <c r="H58" s="6">
        <v>103149.72</v>
      </c>
      <c r="I58" s="5">
        <v>0</v>
      </c>
      <c r="J58" s="7">
        <v>0</v>
      </c>
    </row>
    <row r="59" spans="1:10" x14ac:dyDescent="0.25">
      <c r="A59" s="3" t="s">
        <v>29</v>
      </c>
      <c r="B59" s="4" t="s">
        <v>119</v>
      </c>
      <c r="C59" s="5">
        <v>0</v>
      </c>
      <c r="D59" s="6">
        <v>0</v>
      </c>
      <c r="E59" s="6">
        <v>0</v>
      </c>
      <c r="F59" s="6">
        <v>59.089999999999996</v>
      </c>
      <c r="G59" s="6">
        <v>44</v>
      </c>
      <c r="H59" s="6">
        <v>0</v>
      </c>
      <c r="I59" s="5">
        <v>0</v>
      </c>
      <c r="J59" s="7">
        <v>0</v>
      </c>
    </row>
    <row r="60" spans="1:10" x14ac:dyDescent="0.25">
      <c r="A60" s="3" t="s">
        <v>30</v>
      </c>
      <c r="B60" s="4" t="s">
        <v>12</v>
      </c>
      <c r="C60" s="5">
        <v>11589.619999999999</v>
      </c>
      <c r="D60" s="6">
        <v>23524.559999999998</v>
      </c>
      <c r="E60" s="6">
        <v>15783.55</v>
      </c>
      <c r="F60" s="6">
        <v>0</v>
      </c>
      <c r="G60" s="6">
        <v>0</v>
      </c>
      <c r="H60" s="6">
        <v>0</v>
      </c>
      <c r="I60" s="5">
        <v>0</v>
      </c>
      <c r="J60" s="7">
        <v>0</v>
      </c>
    </row>
    <row r="61" spans="1:10" x14ac:dyDescent="0.25">
      <c r="A61" s="3" t="s">
        <v>30</v>
      </c>
      <c r="B61" s="4" t="s">
        <v>33</v>
      </c>
      <c r="C61" s="5">
        <v>0</v>
      </c>
      <c r="D61" s="6">
        <v>15865.21</v>
      </c>
      <c r="E61" s="6">
        <v>14821.749999999998</v>
      </c>
      <c r="F61" s="6">
        <v>0</v>
      </c>
      <c r="G61" s="6">
        <v>0</v>
      </c>
      <c r="H61" s="6">
        <v>0</v>
      </c>
      <c r="I61" s="5">
        <v>0</v>
      </c>
      <c r="J61" s="7">
        <v>0</v>
      </c>
    </row>
    <row r="62" spans="1:10" x14ac:dyDescent="0.25">
      <c r="A62" s="3" t="s">
        <v>34</v>
      </c>
      <c r="B62" s="4" t="s">
        <v>12</v>
      </c>
      <c r="C62" s="5">
        <v>0</v>
      </c>
      <c r="D62" s="6">
        <v>0</v>
      </c>
      <c r="E62" s="6">
        <v>3894.59</v>
      </c>
      <c r="F62" s="6">
        <v>14453.999999999998</v>
      </c>
      <c r="G62" s="6">
        <v>12453.509999999998</v>
      </c>
      <c r="H62" s="6">
        <v>12012.8</v>
      </c>
      <c r="I62" s="5">
        <v>7393.57</v>
      </c>
      <c r="J62" s="7">
        <v>6750.6399999999994</v>
      </c>
    </row>
    <row r="63" spans="1:10" x14ac:dyDescent="0.25">
      <c r="A63" s="3" t="s">
        <v>34</v>
      </c>
      <c r="B63" s="4" t="s">
        <v>33</v>
      </c>
      <c r="C63" s="5">
        <v>0</v>
      </c>
      <c r="D63" s="6">
        <v>0</v>
      </c>
      <c r="E63" s="6">
        <v>7860.4499999999989</v>
      </c>
      <c r="F63" s="6">
        <v>28238.949999999997</v>
      </c>
      <c r="G63" s="6">
        <v>25318.649999999998</v>
      </c>
      <c r="H63" s="6">
        <v>20798.009999999998</v>
      </c>
      <c r="I63" s="5">
        <v>0</v>
      </c>
      <c r="J63" s="7">
        <v>2910.28</v>
      </c>
    </row>
    <row r="64" spans="1:10" x14ac:dyDescent="0.25">
      <c r="A64" s="3" t="s">
        <v>35</v>
      </c>
      <c r="B64" s="4" t="s">
        <v>38</v>
      </c>
      <c r="C64" s="5">
        <v>0</v>
      </c>
      <c r="D64" s="6">
        <v>34.56</v>
      </c>
      <c r="E64" s="6">
        <v>0</v>
      </c>
      <c r="F64" s="6">
        <v>0</v>
      </c>
      <c r="G64" s="6">
        <v>0</v>
      </c>
      <c r="H64" s="6">
        <v>0</v>
      </c>
      <c r="I64" s="5">
        <v>0</v>
      </c>
      <c r="J64" s="7">
        <v>0</v>
      </c>
    </row>
    <row r="65" spans="1:10" x14ac:dyDescent="0.25">
      <c r="A65" s="3" t="s">
        <v>149</v>
      </c>
      <c r="B65" s="4" t="s">
        <v>38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5">
        <v>145.19999999999999</v>
      </c>
      <c r="J65" s="7">
        <v>145.19999999999999</v>
      </c>
    </row>
    <row r="66" spans="1:10" x14ac:dyDescent="0.25">
      <c r="A66" s="3" t="s">
        <v>94</v>
      </c>
      <c r="B66" s="4" t="s">
        <v>86</v>
      </c>
      <c r="C66" s="5">
        <v>0</v>
      </c>
      <c r="D66" s="6">
        <v>0</v>
      </c>
      <c r="E66" s="6">
        <v>1307.25</v>
      </c>
      <c r="F66" s="6">
        <v>5039.97</v>
      </c>
      <c r="G66" s="6">
        <v>3709.2</v>
      </c>
      <c r="H66" s="6">
        <v>3948.83</v>
      </c>
      <c r="I66" s="5">
        <v>0</v>
      </c>
      <c r="J66" s="7">
        <v>0</v>
      </c>
    </row>
    <row r="67" spans="1:10" x14ac:dyDescent="0.25">
      <c r="A67" s="3" t="s">
        <v>39</v>
      </c>
      <c r="B67" s="4" t="s">
        <v>40</v>
      </c>
      <c r="C67" s="5">
        <v>1741.2</v>
      </c>
      <c r="D67" s="6">
        <v>-46.169999999999987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0" x14ac:dyDescent="0.25">
      <c r="A68" s="3" t="s">
        <v>39</v>
      </c>
      <c r="B68" s="4" t="s">
        <v>85</v>
      </c>
      <c r="C68" s="5">
        <v>3405.920000000001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5">
        <v>0</v>
      </c>
      <c r="J68" s="7">
        <v>0</v>
      </c>
    </row>
    <row r="69" spans="1:10" x14ac:dyDescent="0.25">
      <c r="A69" s="3" t="s">
        <v>39</v>
      </c>
      <c r="B69" s="4" t="s">
        <v>10</v>
      </c>
      <c r="C69" s="5">
        <v>20318.22</v>
      </c>
      <c r="D69" s="6">
        <v>354.68999999999994</v>
      </c>
      <c r="E69" s="6">
        <v>0</v>
      </c>
      <c r="F69" s="6">
        <v>0</v>
      </c>
      <c r="G69" s="6">
        <v>0</v>
      </c>
      <c r="H69" s="6">
        <v>0</v>
      </c>
      <c r="I69" s="5">
        <v>0</v>
      </c>
      <c r="J69" s="7">
        <v>0</v>
      </c>
    </row>
    <row r="70" spans="1:10" x14ac:dyDescent="0.25">
      <c r="A70" s="3" t="s">
        <v>107</v>
      </c>
      <c r="B70" s="4" t="s">
        <v>124</v>
      </c>
      <c r="C70" s="5">
        <v>6032.6900000000005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5">
        <v>0</v>
      </c>
      <c r="J70" s="7">
        <v>0</v>
      </c>
    </row>
    <row r="71" spans="1:10" x14ac:dyDescent="0.25">
      <c r="A71" s="3" t="s">
        <v>41</v>
      </c>
      <c r="B71" s="4" t="s">
        <v>1</v>
      </c>
      <c r="C71" s="5">
        <v>452.74</v>
      </c>
      <c r="D71" s="6">
        <v>1457.3799999999999</v>
      </c>
      <c r="E71" s="6">
        <v>848.45</v>
      </c>
      <c r="F71" s="6">
        <v>710.98</v>
      </c>
      <c r="G71" s="6">
        <v>394.07</v>
      </c>
      <c r="H71" s="6">
        <v>0</v>
      </c>
      <c r="I71" s="5">
        <v>0</v>
      </c>
      <c r="J71" s="7">
        <v>0</v>
      </c>
    </row>
    <row r="72" spans="1:10" x14ac:dyDescent="0.25">
      <c r="A72" s="3" t="s">
        <v>41</v>
      </c>
      <c r="B72" s="4" t="s">
        <v>124</v>
      </c>
      <c r="C72" s="5">
        <v>571.54999999999995</v>
      </c>
      <c r="D72" s="6">
        <v>6360.45</v>
      </c>
      <c r="E72" s="6">
        <v>19897.080000000002</v>
      </c>
      <c r="F72" s="6">
        <v>26548.44</v>
      </c>
      <c r="G72" s="6">
        <v>3430.0800000000004</v>
      </c>
      <c r="H72" s="6">
        <v>0</v>
      </c>
      <c r="I72" s="5">
        <v>0</v>
      </c>
      <c r="J72" s="7">
        <v>0</v>
      </c>
    </row>
    <row r="73" spans="1:10" x14ac:dyDescent="0.25">
      <c r="A73" s="3" t="s">
        <v>41</v>
      </c>
      <c r="B73" s="4" t="s">
        <v>78</v>
      </c>
      <c r="C73" s="5">
        <v>0</v>
      </c>
      <c r="D73" s="6">
        <v>43</v>
      </c>
      <c r="E73" s="6">
        <v>47.239999999999995</v>
      </c>
      <c r="F73" s="6">
        <v>494.03</v>
      </c>
      <c r="G73" s="6">
        <v>567.29</v>
      </c>
      <c r="H73" s="6">
        <v>0</v>
      </c>
      <c r="I73" s="5">
        <v>0</v>
      </c>
      <c r="J73" s="7">
        <v>0</v>
      </c>
    </row>
    <row r="74" spans="1:10" x14ac:dyDescent="0.25">
      <c r="A74" s="3" t="s">
        <v>42</v>
      </c>
      <c r="B74" s="4" t="s">
        <v>125</v>
      </c>
      <c r="C74" s="5">
        <v>0</v>
      </c>
      <c r="D74" s="6">
        <v>0</v>
      </c>
      <c r="E74" s="6">
        <v>0</v>
      </c>
      <c r="F74" s="6">
        <v>0</v>
      </c>
      <c r="G74" s="6">
        <v>18842.440000000002</v>
      </c>
      <c r="H74" s="6">
        <v>58279.54</v>
      </c>
      <c r="I74" s="5">
        <v>4548.71</v>
      </c>
      <c r="J74" s="7">
        <v>18345.77</v>
      </c>
    </row>
    <row r="75" spans="1:10" x14ac:dyDescent="0.25">
      <c r="A75" s="3" t="s">
        <v>42</v>
      </c>
      <c r="B75" s="4" t="s">
        <v>1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5.0199999999999996</v>
      </c>
      <c r="I75" s="5">
        <v>206.73</v>
      </c>
      <c r="J75" s="7">
        <v>206.73</v>
      </c>
    </row>
    <row r="76" spans="1:10" x14ac:dyDescent="0.25">
      <c r="A76" s="3" t="s">
        <v>42</v>
      </c>
      <c r="B76" s="4" t="s">
        <v>124</v>
      </c>
      <c r="C76" s="5">
        <v>0</v>
      </c>
      <c r="D76" s="6">
        <v>0</v>
      </c>
      <c r="E76" s="6">
        <v>0</v>
      </c>
      <c r="F76" s="6">
        <v>0</v>
      </c>
      <c r="G76" s="6">
        <v>8358.43</v>
      </c>
      <c r="H76" s="6">
        <v>18710.650000000001</v>
      </c>
      <c r="I76" s="5">
        <v>2006.88</v>
      </c>
      <c r="J76" s="7">
        <v>4872.24</v>
      </c>
    </row>
    <row r="77" spans="1:10" x14ac:dyDescent="0.25">
      <c r="A77" s="3" t="s">
        <v>42</v>
      </c>
      <c r="B77" s="4" t="s">
        <v>78</v>
      </c>
      <c r="C77" s="5">
        <v>0</v>
      </c>
      <c r="D77" s="6">
        <v>0</v>
      </c>
      <c r="E77" s="6">
        <v>0</v>
      </c>
      <c r="F77" s="6">
        <v>0</v>
      </c>
      <c r="G77" s="6">
        <v>3285.07</v>
      </c>
      <c r="H77" s="6">
        <v>26499.919999999998</v>
      </c>
      <c r="I77" s="5">
        <v>2609.4199999999992</v>
      </c>
      <c r="J77" s="7">
        <v>6613.8599999999988</v>
      </c>
    </row>
    <row r="78" spans="1:10" x14ac:dyDescent="0.25">
      <c r="A78" s="3" t="s">
        <v>99</v>
      </c>
      <c r="B78" s="4" t="s">
        <v>57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360.40000000000003</v>
      </c>
      <c r="I78" s="5">
        <v>0</v>
      </c>
      <c r="J78" s="7">
        <v>0</v>
      </c>
    </row>
    <row r="79" spans="1:10" x14ac:dyDescent="0.25">
      <c r="A79" s="3" t="s">
        <v>43</v>
      </c>
      <c r="B79" s="4" t="s">
        <v>44</v>
      </c>
      <c r="C79" s="5">
        <v>66853.823000000004</v>
      </c>
      <c r="D79" s="6">
        <v>13033.51</v>
      </c>
      <c r="E79" s="6">
        <v>0</v>
      </c>
      <c r="F79" s="6">
        <v>0</v>
      </c>
      <c r="G79" s="6">
        <v>0</v>
      </c>
      <c r="H79" s="6">
        <v>0</v>
      </c>
      <c r="I79" s="5">
        <v>0</v>
      </c>
      <c r="J79" s="7">
        <v>0</v>
      </c>
    </row>
    <row r="80" spans="1:10" x14ac:dyDescent="0.25">
      <c r="A80" s="3" t="s">
        <v>45</v>
      </c>
      <c r="B80" s="4" t="s">
        <v>46</v>
      </c>
      <c r="C80" s="5">
        <v>0</v>
      </c>
      <c r="D80" s="6">
        <v>0</v>
      </c>
      <c r="E80" s="6">
        <v>0</v>
      </c>
      <c r="F80" s="6">
        <v>22474</v>
      </c>
      <c r="G80" s="6">
        <v>29265</v>
      </c>
      <c r="H80" s="6">
        <v>8565.0700447559357</v>
      </c>
      <c r="I80" s="5">
        <v>0</v>
      </c>
      <c r="J80" s="7">
        <v>0</v>
      </c>
    </row>
    <row r="81" spans="1:10" x14ac:dyDescent="0.25">
      <c r="A81" s="3" t="s">
        <v>45</v>
      </c>
      <c r="B81" s="4" t="s">
        <v>44</v>
      </c>
      <c r="C81" s="5">
        <v>0</v>
      </c>
      <c r="D81" s="6">
        <v>51236.19</v>
      </c>
      <c r="E81" s="6">
        <v>89341.14</v>
      </c>
      <c r="F81" s="6">
        <v>81837.800000000017</v>
      </c>
      <c r="G81" s="6">
        <v>75229.3</v>
      </c>
      <c r="H81" s="6">
        <v>13113.13</v>
      </c>
      <c r="I81" s="5">
        <v>0</v>
      </c>
      <c r="J81" s="7">
        <v>0</v>
      </c>
    </row>
    <row r="82" spans="1:10" x14ac:dyDescent="0.25">
      <c r="A82" s="3" t="s">
        <v>150</v>
      </c>
      <c r="B82" s="4" t="s">
        <v>46</v>
      </c>
      <c r="C82" s="5">
        <v>0</v>
      </c>
      <c r="D82" s="6">
        <v>0</v>
      </c>
      <c r="E82" s="6">
        <v>0</v>
      </c>
      <c r="F82" s="6">
        <v>0</v>
      </c>
      <c r="G82" s="6">
        <v>0</v>
      </c>
      <c r="H82" s="6">
        <v>24485.68006080389</v>
      </c>
      <c r="I82" s="5">
        <v>4649</v>
      </c>
      <c r="J82" s="7">
        <v>10756</v>
      </c>
    </row>
    <row r="83" spans="1:10" x14ac:dyDescent="0.25">
      <c r="A83" s="3" t="s">
        <v>150</v>
      </c>
      <c r="B83" s="4" t="s">
        <v>44</v>
      </c>
      <c r="C83" s="5">
        <v>0</v>
      </c>
      <c r="D83" s="6">
        <v>0</v>
      </c>
      <c r="E83" s="6">
        <v>0</v>
      </c>
      <c r="F83" s="6">
        <v>0</v>
      </c>
      <c r="G83" s="6">
        <v>0</v>
      </c>
      <c r="H83" s="6">
        <v>56914.83</v>
      </c>
      <c r="I83" s="5">
        <v>7345.1</v>
      </c>
      <c r="J83" s="7">
        <v>21803.599999999999</v>
      </c>
    </row>
    <row r="84" spans="1:10" x14ac:dyDescent="0.25">
      <c r="A84" s="3" t="s">
        <v>47</v>
      </c>
      <c r="B84" s="4" t="s">
        <v>12</v>
      </c>
      <c r="C84" s="5">
        <v>9837.7200000000012</v>
      </c>
      <c r="D84" s="6">
        <v>5029.119999999999</v>
      </c>
      <c r="E84" s="6">
        <v>0</v>
      </c>
      <c r="F84" s="6">
        <v>0</v>
      </c>
      <c r="G84" s="6">
        <v>0</v>
      </c>
      <c r="H84" s="6">
        <v>0</v>
      </c>
      <c r="I84" s="5">
        <v>0</v>
      </c>
      <c r="J84" s="7">
        <v>0</v>
      </c>
    </row>
    <row r="85" spans="1:10" x14ac:dyDescent="0.25">
      <c r="A85" s="3" t="s">
        <v>47</v>
      </c>
      <c r="B85" s="4" t="s">
        <v>48</v>
      </c>
      <c r="C85" s="5">
        <v>8620.75</v>
      </c>
      <c r="D85" s="6">
        <v>2814.33</v>
      </c>
      <c r="E85" s="6">
        <v>0</v>
      </c>
      <c r="F85" s="6">
        <v>0</v>
      </c>
      <c r="G85" s="6">
        <v>0</v>
      </c>
      <c r="H85" s="6">
        <v>0</v>
      </c>
      <c r="I85" s="5">
        <v>0</v>
      </c>
      <c r="J85" s="7">
        <v>0</v>
      </c>
    </row>
    <row r="86" spans="1:10" x14ac:dyDescent="0.25">
      <c r="A86" s="3" t="s">
        <v>47</v>
      </c>
      <c r="B86" s="4" t="s">
        <v>49</v>
      </c>
      <c r="C86" s="5">
        <v>11807</v>
      </c>
      <c r="D86" s="6">
        <v>4057</v>
      </c>
      <c r="E86" s="6">
        <v>0</v>
      </c>
      <c r="F86" s="6">
        <v>0</v>
      </c>
      <c r="G86" s="6">
        <v>0</v>
      </c>
      <c r="H86" s="6">
        <v>0</v>
      </c>
      <c r="I86" s="5">
        <v>0</v>
      </c>
      <c r="J86" s="7">
        <v>0</v>
      </c>
    </row>
    <row r="87" spans="1:10" x14ac:dyDescent="0.25">
      <c r="A87" s="3" t="s">
        <v>47</v>
      </c>
      <c r="B87" s="4" t="s">
        <v>50</v>
      </c>
      <c r="C87" s="5">
        <v>17095</v>
      </c>
      <c r="D87" s="6">
        <v>4605</v>
      </c>
      <c r="E87" s="6">
        <v>0</v>
      </c>
      <c r="F87" s="6">
        <v>0</v>
      </c>
      <c r="G87" s="6">
        <v>0</v>
      </c>
      <c r="H87" s="6">
        <v>0</v>
      </c>
      <c r="I87" s="5">
        <v>0</v>
      </c>
      <c r="J87" s="7">
        <v>0</v>
      </c>
    </row>
    <row r="88" spans="1:10" x14ac:dyDescent="0.25">
      <c r="A88" s="3" t="s">
        <v>51</v>
      </c>
      <c r="B88" s="4" t="s">
        <v>12</v>
      </c>
      <c r="C88" s="5">
        <v>0</v>
      </c>
      <c r="D88" s="6">
        <v>8227.36</v>
      </c>
      <c r="E88" s="6">
        <v>13190.02</v>
      </c>
      <c r="F88" s="6">
        <v>13325.789999999999</v>
      </c>
      <c r="G88" s="6">
        <v>6626.9599999999991</v>
      </c>
      <c r="H88" s="6">
        <v>2647.91</v>
      </c>
      <c r="I88" s="5">
        <v>0</v>
      </c>
      <c r="J88" s="7">
        <v>0</v>
      </c>
    </row>
    <row r="89" spans="1:10" x14ac:dyDescent="0.25">
      <c r="A89" s="3" t="s">
        <v>51</v>
      </c>
      <c r="B89" s="4" t="s">
        <v>1</v>
      </c>
      <c r="C89" s="5">
        <v>0</v>
      </c>
      <c r="D89" s="6">
        <v>528.5</v>
      </c>
      <c r="E89" s="6">
        <v>1806.65</v>
      </c>
      <c r="F89" s="6">
        <v>2143.61</v>
      </c>
      <c r="G89" s="6">
        <v>1047.6399999999999</v>
      </c>
      <c r="H89" s="6">
        <v>433.06</v>
      </c>
      <c r="I89" s="5">
        <v>0</v>
      </c>
      <c r="J89" s="7">
        <v>0</v>
      </c>
    </row>
    <row r="90" spans="1:10" x14ac:dyDescent="0.25">
      <c r="A90" s="3" t="s">
        <v>51</v>
      </c>
      <c r="B90" s="4" t="s">
        <v>48</v>
      </c>
      <c r="C90" s="5">
        <v>0</v>
      </c>
      <c r="D90" s="6">
        <v>6894.42</v>
      </c>
      <c r="E90" s="6">
        <v>11220.67</v>
      </c>
      <c r="F90" s="6">
        <v>11849.09</v>
      </c>
      <c r="G90" s="6">
        <v>1217.81</v>
      </c>
      <c r="H90" s="6">
        <v>0</v>
      </c>
      <c r="I90" s="5">
        <v>0</v>
      </c>
      <c r="J90" s="7">
        <v>0</v>
      </c>
    </row>
    <row r="91" spans="1:10" x14ac:dyDescent="0.25">
      <c r="A91" s="3" t="s">
        <v>51</v>
      </c>
      <c r="B91" s="4" t="s">
        <v>49</v>
      </c>
      <c r="C91" s="5">
        <v>0</v>
      </c>
      <c r="D91" s="6">
        <v>7671</v>
      </c>
      <c r="E91" s="6">
        <v>11078</v>
      </c>
      <c r="F91" s="6">
        <v>13202</v>
      </c>
      <c r="G91" s="6">
        <v>6365</v>
      </c>
      <c r="H91" s="6">
        <v>0</v>
      </c>
      <c r="I91" s="5">
        <v>0</v>
      </c>
      <c r="J91" s="7">
        <v>0</v>
      </c>
    </row>
    <row r="92" spans="1:10" x14ac:dyDescent="0.25">
      <c r="A92" s="3" t="s">
        <v>156</v>
      </c>
      <c r="B92" s="4" t="s">
        <v>12</v>
      </c>
      <c r="C92" s="5">
        <v>0</v>
      </c>
      <c r="D92" s="6">
        <v>0</v>
      </c>
      <c r="E92" s="6">
        <v>0</v>
      </c>
      <c r="F92" s="6">
        <v>0</v>
      </c>
      <c r="G92" s="6">
        <v>0</v>
      </c>
      <c r="H92" s="6">
        <v>4392.5200000000004</v>
      </c>
      <c r="I92" s="5">
        <v>882.54</v>
      </c>
      <c r="J92" s="7">
        <v>2499.2799999999997</v>
      </c>
    </row>
    <row r="93" spans="1:10" x14ac:dyDescent="0.25">
      <c r="A93" s="3" t="s">
        <v>156</v>
      </c>
      <c r="B93" s="4" t="s">
        <v>1</v>
      </c>
      <c r="C93" s="5">
        <v>0</v>
      </c>
      <c r="D93" s="6">
        <v>0</v>
      </c>
      <c r="E93" s="6">
        <v>0</v>
      </c>
      <c r="F93" s="6">
        <v>0</v>
      </c>
      <c r="G93" s="6">
        <v>0</v>
      </c>
      <c r="H93" s="6">
        <v>2999.59</v>
      </c>
      <c r="I93" s="5">
        <v>619.5</v>
      </c>
      <c r="J93" s="7">
        <v>1658.96</v>
      </c>
    </row>
    <row r="94" spans="1:10" x14ac:dyDescent="0.25">
      <c r="A94" s="3" t="s">
        <v>156</v>
      </c>
      <c r="B94" s="4" t="s">
        <v>78</v>
      </c>
      <c r="C94" s="5">
        <v>0</v>
      </c>
      <c r="D94" s="6">
        <v>0</v>
      </c>
      <c r="E94" s="6">
        <v>0</v>
      </c>
      <c r="F94" s="6">
        <v>0</v>
      </c>
      <c r="G94" s="6">
        <v>0</v>
      </c>
      <c r="H94" s="6">
        <v>50152.89</v>
      </c>
      <c r="I94" s="5">
        <v>6965.1499999999969</v>
      </c>
      <c r="J94" s="7">
        <v>19460.109999999993</v>
      </c>
    </row>
    <row r="95" spans="1:10" x14ac:dyDescent="0.25">
      <c r="A95" s="3" t="s">
        <v>175</v>
      </c>
      <c r="B95" s="4" t="s">
        <v>78</v>
      </c>
      <c r="C95" s="5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5">
        <v>92.35</v>
      </c>
      <c r="J95" s="7">
        <v>92.35</v>
      </c>
    </row>
    <row r="96" spans="1:10" x14ac:dyDescent="0.25">
      <c r="A96" s="3" t="s">
        <v>52</v>
      </c>
      <c r="B96" s="4" t="s">
        <v>114</v>
      </c>
      <c r="C96" s="5">
        <v>17932.349999999999</v>
      </c>
      <c r="D96" s="6">
        <v>13480.32</v>
      </c>
      <c r="E96" s="6">
        <v>10105.670000000002</v>
      </c>
      <c r="F96" s="6">
        <v>2784.6666666666665</v>
      </c>
      <c r="G96" s="6">
        <v>0</v>
      </c>
      <c r="H96" s="6">
        <v>0</v>
      </c>
      <c r="I96" s="5">
        <v>0</v>
      </c>
      <c r="J96" s="7">
        <v>0</v>
      </c>
    </row>
    <row r="97" spans="1:10" x14ac:dyDescent="0.25">
      <c r="A97" s="3" t="s">
        <v>54</v>
      </c>
      <c r="B97" s="4" t="s">
        <v>114</v>
      </c>
      <c r="C97" s="5">
        <v>0</v>
      </c>
      <c r="D97" s="6">
        <v>0</v>
      </c>
      <c r="E97" s="6">
        <v>0</v>
      </c>
      <c r="F97" s="6">
        <v>7232.52</v>
      </c>
      <c r="G97" s="6">
        <v>7620.5399999999991</v>
      </c>
      <c r="H97" s="6">
        <v>6447.76</v>
      </c>
      <c r="I97" s="5">
        <v>1038.8899999999999</v>
      </c>
      <c r="J97" s="7">
        <v>2957.87</v>
      </c>
    </row>
    <row r="98" spans="1:10" ht="15.75" thickBot="1" x14ac:dyDescent="0.3">
      <c r="A98" s="26" t="s">
        <v>55</v>
      </c>
      <c r="B98" s="27" t="s">
        <v>126</v>
      </c>
      <c r="C98" s="28">
        <v>1485</v>
      </c>
      <c r="D98" s="29">
        <v>238</v>
      </c>
      <c r="E98" s="29">
        <v>0</v>
      </c>
      <c r="F98" s="29">
        <v>0</v>
      </c>
      <c r="G98" s="29">
        <v>0</v>
      </c>
      <c r="H98" s="29">
        <v>0</v>
      </c>
      <c r="I98" s="28">
        <v>0</v>
      </c>
      <c r="J98" s="30">
        <v>0</v>
      </c>
    </row>
    <row r="99" spans="1:10" x14ac:dyDescent="0.25">
      <c r="A99" s="58"/>
      <c r="B99" s="59" t="s">
        <v>46</v>
      </c>
      <c r="C99" s="60">
        <f>SUMIF($B$1:$B$98,$B99,C$1:C$98)</f>
        <v>0</v>
      </c>
      <c r="D99" s="61">
        <f>SUMIF($B$1:$B$98,$B99,D$1:D$98)</f>
        <v>0</v>
      </c>
      <c r="E99" s="61">
        <f>SUMIF($B$1:$B$98,$B99,E$1:E$98)</f>
        <v>0</v>
      </c>
      <c r="F99" s="61">
        <f>SUMIF($B$1:$B$98,$B99,F$1:F$98)</f>
        <v>22474</v>
      </c>
      <c r="G99" s="61">
        <f>SUMIF($B$1:$B$98,$B99,G$1:G$98)</f>
        <v>29265</v>
      </c>
      <c r="H99" s="62">
        <f>SUMIF($B$1:$B$98,$B99,H$1:H$98)</f>
        <v>33050.750105559826</v>
      </c>
      <c r="I99" s="63">
        <f>SUMIF($B$1:$B$98,$B99,I$1:I$98)</f>
        <v>4649</v>
      </c>
      <c r="J99" s="64">
        <f>SUMIF($B$1:$B$98,$B99,J$1:J$98)</f>
        <v>10756</v>
      </c>
    </row>
    <row r="100" spans="1:10" x14ac:dyDescent="0.25">
      <c r="A100" s="45"/>
      <c r="B100" s="46" t="s">
        <v>120</v>
      </c>
      <c r="C100" s="47">
        <f>SUMIF($B$1:$B$98,$B100,C$1:C$98)</f>
        <v>2357.98</v>
      </c>
      <c r="D100" s="48">
        <f>SUMIF($B$1:$B$98,$B100,D$1:D$98)</f>
        <v>2729.89</v>
      </c>
      <c r="E100" s="48">
        <f>SUMIF($B$1:$B$98,$B100,E$1:E$98)</f>
        <v>4056.9600000000005</v>
      </c>
      <c r="F100" s="48">
        <f>SUMIF($B$1:$B$98,$B100,F$1:F$98)</f>
        <v>3024.3399999999992</v>
      </c>
      <c r="G100" s="48">
        <f>SUMIF($B$1:$B$98,$B100,G$1:G$98)</f>
        <v>4306.8999999999996</v>
      </c>
      <c r="H100" s="49">
        <f>SUMIF($B$1:$B$98,$B100,H$1:H$98)</f>
        <v>3685.89</v>
      </c>
      <c r="I100" s="50">
        <f>SUMIF($B$1:$B$98,$B100,I$1:I$98)</f>
        <v>749.38</v>
      </c>
      <c r="J100" s="51">
        <f>SUMIF($B$1:$B$98,$B100,J$1:J$98)</f>
        <v>1495.74</v>
      </c>
    </row>
    <row r="101" spans="1:10" x14ac:dyDescent="0.25">
      <c r="A101" s="45"/>
      <c r="B101" s="46" t="s">
        <v>125</v>
      </c>
      <c r="C101" s="47">
        <f>SUMIF($B$1:$B$98,$B101,C$1:C$98)</f>
        <v>0</v>
      </c>
      <c r="D101" s="48">
        <f>SUMIF($B$1:$B$98,$B101,D$1:D$98)</f>
        <v>0</v>
      </c>
      <c r="E101" s="48">
        <f>SUMIF($B$1:$B$98,$B101,E$1:E$98)</f>
        <v>0</v>
      </c>
      <c r="F101" s="48">
        <f>SUMIF($B$1:$B$98,$B101,F$1:F$98)</f>
        <v>0</v>
      </c>
      <c r="G101" s="48">
        <f>SUMIF($B$1:$B$98,$B101,G$1:G$98)</f>
        <v>18842.440000000002</v>
      </c>
      <c r="H101" s="49">
        <f>SUMIF($B$1:$B$98,$B101,H$1:H$98)</f>
        <v>58279.54</v>
      </c>
      <c r="I101" s="50">
        <f>SUMIF($B$1:$B$98,$B101,I$1:I$98)</f>
        <v>4548.71</v>
      </c>
      <c r="J101" s="51">
        <f>SUMIF($B$1:$B$98,$B101,J$1:J$98)</f>
        <v>18345.77</v>
      </c>
    </row>
    <row r="102" spans="1:10" x14ac:dyDescent="0.25">
      <c r="A102" s="45"/>
      <c r="B102" s="46" t="s">
        <v>57</v>
      </c>
      <c r="C102" s="47">
        <f>SUMIF($B$1:$B$98,$B102,C$1:C$98)</f>
        <v>0</v>
      </c>
      <c r="D102" s="48">
        <f>SUMIF($B$1:$B$98,$B102,D$1:D$98)</f>
        <v>0</v>
      </c>
      <c r="E102" s="48">
        <f>SUMIF($B$1:$B$98,$B102,E$1:E$98)</f>
        <v>379.44</v>
      </c>
      <c r="F102" s="48">
        <f>SUMIF($B$1:$B$98,$B102,F$1:F$98)</f>
        <v>24382.299999999992</v>
      </c>
      <c r="G102" s="48">
        <f>SUMIF($B$1:$B$98,$B102,G$1:G$98)</f>
        <v>27714.440000000002</v>
      </c>
      <c r="H102" s="49">
        <f>SUMIF($B$1:$B$98,$B102,H$1:H$98)</f>
        <v>20713.311000000002</v>
      </c>
      <c r="I102" s="50">
        <f>SUMIF($B$1:$B$98,$B102,I$1:I$98)</f>
        <v>0</v>
      </c>
      <c r="J102" s="51">
        <f>SUMIF($B$1:$B$98,$B102,J$1:J$98)</f>
        <v>0</v>
      </c>
    </row>
    <row r="103" spans="1:10" x14ac:dyDescent="0.25">
      <c r="A103" s="45"/>
      <c r="B103" s="46" t="s">
        <v>12</v>
      </c>
      <c r="C103" s="47">
        <f>SUMIF($B$1:$B$98,$B103,C$1:C$98)</f>
        <v>24140.52</v>
      </c>
      <c r="D103" s="48">
        <f>SUMIF($B$1:$B$98,$B103,D$1:D$98)</f>
        <v>40461.72</v>
      </c>
      <c r="E103" s="48">
        <f>SUMIF($B$1:$B$98,$B103,E$1:E$98)</f>
        <v>36965.68</v>
      </c>
      <c r="F103" s="48">
        <f>SUMIF($B$1:$B$98,$B103,F$1:F$98)</f>
        <v>32227.82</v>
      </c>
      <c r="G103" s="48">
        <f>SUMIF($B$1:$B$98,$B103,G$1:G$98)</f>
        <v>22138.199999999997</v>
      </c>
      <c r="H103" s="49">
        <f>SUMIF($B$1:$B$98,$B103,H$1:H$98)</f>
        <v>21793.399999999998</v>
      </c>
      <c r="I103" s="50">
        <f>SUMIF($B$1:$B$98,$B103,I$1:I$98)</f>
        <v>8605.0400000000009</v>
      </c>
      <c r="J103" s="51">
        <f>SUMIF($B$1:$B$98,$B103,J$1:J$98)</f>
        <v>10166.949999999999</v>
      </c>
    </row>
    <row r="104" spans="1:10" x14ac:dyDescent="0.25">
      <c r="A104" s="45"/>
      <c r="B104" s="46" t="s">
        <v>1</v>
      </c>
      <c r="C104" s="47">
        <f>SUMIF($B$1:$B$98,$B104,C$1:C$98)</f>
        <v>148231.44999999998</v>
      </c>
      <c r="D104" s="48">
        <f>SUMIF($B$1:$B$98,$B104,D$1:D$98)</f>
        <v>127332.70999999999</v>
      </c>
      <c r="E104" s="48">
        <f>SUMIF($B$1:$B$98,$B104,E$1:E$98)</f>
        <v>126960.12000000001</v>
      </c>
      <c r="F104" s="48">
        <f>SUMIF($B$1:$B$98,$B104,F$1:F$98)</f>
        <v>112359.55</v>
      </c>
      <c r="G104" s="48">
        <f>SUMIF($B$1:$B$98,$B104,G$1:G$98)</f>
        <v>68977.040000000008</v>
      </c>
      <c r="H104" s="49">
        <f>SUMIF($B$1:$B$98,$B104,H$1:H$98)</f>
        <v>90069.090000000011</v>
      </c>
      <c r="I104" s="50">
        <f>SUMIF($B$1:$B$98,$B104,I$1:I$98)</f>
        <v>14388.659999999996</v>
      </c>
      <c r="J104" s="51">
        <f>SUMIF($B$1:$B$98,$B104,J$1:J$98)</f>
        <v>34420.300000000003</v>
      </c>
    </row>
    <row r="105" spans="1:10" x14ac:dyDescent="0.25">
      <c r="A105" s="45"/>
      <c r="B105" s="46" t="s">
        <v>123</v>
      </c>
      <c r="C105" s="47">
        <f>SUMIF($B$1:$B$98,$B105,C$1:C$98)</f>
        <v>14485.73</v>
      </c>
      <c r="D105" s="48">
        <f>SUMIF($B$1:$B$98,$B105,D$1:D$98)</f>
        <v>2959.61</v>
      </c>
      <c r="E105" s="48">
        <f>SUMIF($B$1:$B$98,$B105,E$1:E$98)</f>
        <v>0</v>
      </c>
      <c r="F105" s="48">
        <f>SUMIF($B$1:$B$98,$B105,F$1:F$98)</f>
        <v>0</v>
      </c>
      <c r="G105" s="48">
        <f>SUMIF($B$1:$B$98,$B105,G$1:G$98)</f>
        <v>0</v>
      </c>
      <c r="H105" s="49">
        <f>SUMIF($B$1:$B$98,$B105,H$1:H$98)</f>
        <v>0</v>
      </c>
      <c r="I105" s="50">
        <f>SUMIF($B$1:$B$98,$B105,I$1:I$98)</f>
        <v>0</v>
      </c>
      <c r="J105" s="51">
        <f>SUMIF($B$1:$B$98,$B105,J$1:J$98)</f>
        <v>0</v>
      </c>
    </row>
    <row r="106" spans="1:10" x14ac:dyDescent="0.25">
      <c r="A106" s="45"/>
      <c r="B106" s="46" t="s">
        <v>40</v>
      </c>
      <c r="C106" s="47">
        <f>SUMIF($B$1:$B$98,$B106,C$1:C$98)</f>
        <v>1741.2</v>
      </c>
      <c r="D106" s="48">
        <f>SUMIF($B$1:$B$98,$B106,D$1:D$98)</f>
        <v>-46.169999999999987</v>
      </c>
      <c r="E106" s="48">
        <f>SUMIF($B$1:$B$98,$B106,E$1:E$98)</f>
        <v>0</v>
      </c>
      <c r="F106" s="48">
        <f>SUMIF($B$1:$B$98,$B106,F$1:F$98)</f>
        <v>0</v>
      </c>
      <c r="G106" s="48">
        <f>SUMIF($B$1:$B$98,$B106,G$1:G$98)</f>
        <v>0</v>
      </c>
      <c r="H106" s="49">
        <f>SUMIF($B$1:$B$98,$B106,H$1:H$98)</f>
        <v>0</v>
      </c>
      <c r="I106" s="50">
        <f>SUMIF($B$1:$B$98,$B106,I$1:I$98)</f>
        <v>0</v>
      </c>
      <c r="J106" s="51">
        <f>SUMIF($B$1:$B$98,$B106,J$1:J$98)</f>
        <v>0</v>
      </c>
    </row>
    <row r="107" spans="1:10" x14ac:dyDescent="0.25">
      <c r="A107" s="45"/>
      <c r="B107" s="46" t="s">
        <v>124</v>
      </c>
      <c r="C107" s="47">
        <f>SUMIF($B$1:$B$98,$B107,C$1:C$98)</f>
        <v>6604.2400000000007</v>
      </c>
      <c r="D107" s="48">
        <f>SUMIF($B$1:$B$98,$B107,D$1:D$98)</f>
        <v>6360.45</v>
      </c>
      <c r="E107" s="48">
        <f>SUMIF($B$1:$B$98,$B107,E$1:E$98)</f>
        <v>19897.080000000002</v>
      </c>
      <c r="F107" s="48">
        <f>SUMIF($B$1:$B$98,$B107,F$1:F$98)</f>
        <v>26548.44</v>
      </c>
      <c r="G107" s="48">
        <f>SUMIF($B$1:$B$98,$B107,G$1:G$98)</f>
        <v>11788.51</v>
      </c>
      <c r="H107" s="49">
        <f>SUMIF($B$1:$B$98,$B107,H$1:H$98)</f>
        <v>18710.650000000001</v>
      </c>
      <c r="I107" s="50">
        <f>SUMIF($B$1:$B$98,$B107,I$1:I$98)</f>
        <v>2006.88</v>
      </c>
      <c r="J107" s="51">
        <f>SUMIF($B$1:$B$98,$B107,J$1:J$98)</f>
        <v>4872.24</v>
      </c>
    </row>
    <row r="108" spans="1:10" x14ac:dyDescent="0.25">
      <c r="A108" s="45"/>
      <c r="B108" s="46" t="s">
        <v>78</v>
      </c>
      <c r="C108" s="47">
        <f>SUMIF($B$1:$B$98,$B108,C$1:C$98)</f>
        <v>107506.25</v>
      </c>
      <c r="D108" s="48">
        <f>SUMIF($B$1:$B$98,$B108,D$1:D$98)</f>
        <v>74105.760000000009</v>
      </c>
      <c r="E108" s="48">
        <f>SUMIF($B$1:$B$98,$B108,E$1:E$98)</f>
        <v>99658.19</v>
      </c>
      <c r="F108" s="48">
        <f>SUMIF($B$1:$B$98,$B108,F$1:F$98)</f>
        <v>120284.48</v>
      </c>
      <c r="G108" s="48">
        <f>SUMIF($B$1:$B$98,$B108,G$1:G$98)</f>
        <v>143052.62000000002</v>
      </c>
      <c r="H108" s="49">
        <f>SUMIF($B$1:$B$98,$B108,H$1:H$98)</f>
        <v>252923.10000000003</v>
      </c>
      <c r="I108" s="50">
        <f>SUMIF($B$1:$B$98,$B108,I$1:I$98)</f>
        <v>26749.539999999994</v>
      </c>
      <c r="J108" s="51">
        <f>SUMIF($B$1:$B$98,$B108,J$1:J$98)</f>
        <v>70868.179999999993</v>
      </c>
    </row>
    <row r="109" spans="1:10" x14ac:dyDescent="0.25">
      <c r="A109" s="45"/>
      <c r="B109" s="46" t="s">
        <v>48</v>
      </c>
      <c r="C109" s="47">
        <f>SUMIF($B$1:$B$98,$B109,C$1:C$98)</f>
        <v>8620.75</v>
      </c>
      <c r="D109" s="48">
        <f>SUMIF($B$1:$B$98,$B109,D$1:D$98)</f>
        <v>9708.75</v>
      </c>
      <c r="E109" s="48">
        <f>SUMIF($B$1:$B$98,$B109,E$1:E$98)</f>
        <v>11220.67</v>
      </c>
      <c r="F109" s="48">
        <f>SUMIF($B$1:$B$98,$B109,F$1:F$98)</f>
        <v>11849.09</v>
      </c>
      <c r="G109" s="48">
        <f>SUMIF($B$1:$B$98,$B109,G$1:G$98)</f>
        <v>1217.81</v>
      </c>
      <c r="H109" s="49">
        <f>SUMIF($B$1:$B$98,$B109,H$1:H$98)</f>
        <v>0</v>
      </c>
      <c r="I109" s="50">
        <f>SUMIF($B$1:$B$98,$B109,I$1:I$98)</f>
        <v>0</v>
      </c>
      <c r="J109" s="51">
        <f>SUMIF($B$1:$B$98,$B109,J$1:J$98)</f>
        <v>0</v>
      </c>
    </row>
    <row r="110" spans="1:10" x14ac:dyDescent="0.25">
      <c r="A110" s="45"/>
      <c r="B110" s="46" t="s">
        <v>17</v>
      </c>
      <c r="C110" s="47">
        <f>SUMIF($B$1:$B$98,$B110,C$1:C$98)</f>
        <v>29775.14</v>
      </c>
      <c r="D110" s="48">
        <f>SUMIF($B$1:$B$98,$B110,D$1:D$98)</f>
        <v>27152.05875</v>
      </c>
      <c r="E110" s="48">
        <f>SUMIF($B$1:$B$98,$B110,E$1:E$98)</f>
        <v>27878.780000000006</v>
      </c>
      <c r="F110" s="48">
        <f>SUMIF($B$1:$B$98,$B110,F$1:F$98)</f>
        <v>35747.21</v>
      </c>
      <c r="G110" s="48">
        <f>SUMIF($B$1:$B$98,$B110,G$1:G$98)</f>
        <v>51269.8</v>
      </c>
      <c r="H110" s="49">
        <f>SUMIF($B$1:$B$98,$B110,H$1:H$98)</f>
        <v>41510.11</v>
      </c>
      <c r="I110" s="50">
        <f>SUMIF($B$1:$B$98,$B110,I$1:I$98)</f>
        <v>3685.26</v>
      </c>
      <c r="J110" s="51">
        <f>SUMIF($B$1:$B$98,$B110,J$1:J$98)</f>
        <v>10892.98</v>
      </c>
    </row>
    <row r="111" spans="1:10" x14ac:dyDescent="0.25">
      <c r="A111" s="45"/>
      <c r="B111" s="46" t="s">
        <v>9</v>
      </c>
      <c r="C111" s="47">
        <f>SUMIF($B$1:$B$98,$B111,C$1:C$98)</f>
        <v>0</v>
      </c>
      <c r="D111" s="48">
        <f>SUMIF($B$1:$B$98,$B111,D$1:D$98)</f>
        <v>0</v>
      </c>
      <c r="E111" s="48">
        <f>SUMIF($B$1:$B$98,$B111,E$1:E$98)</f>
        <v>0</v>
      </c>
      <c r="F111" s="48">
        <f>SUMIF($B$1:$B$98,$B111,F$1:F$98)</f>
        <v>0</v>
      </c>
      <c r="G111" s="48">
        <f>SUMIF($B$1:$B$98,$B111,G$1:G$98)</f>
        <v>0</v>
      </c>
      <c r="H111" s="49">
        <f>SUMIF($B$1:$B$98,$B111,H$1:H$98)</f>
        <v>883.91000000000008</v>
      </c>
      <c r="I111" s="50">
        <f>SUMIF($B$1:$B$98,$B111,I$1:I$98)</f>
        <v>0</v>
      </c>
      <c r="J111" s="51">
        <f>SUMIF($B$1:$B$98,$B111,J$1:J$98)</f>
        <v>0</v>
      </c>
    </row>
    <row r="112" spans="1:10" x14ac:dyDescent="0.25">
      <c r="A112" s="45"/>
      <c r="B112" s="46" t="s">
        <v>49</v>
      </c>
      <c r="C112" s="47">
        <f>SUMIF($B$1:$B$98,$B112,C$1:C$98)</f>
        <v>11807</v>
      </c>
      <c r="D112" s="48">
        <f>SUMIF($B$1:$B$98,$B112,D$1:D$98)</f>
        <v>11728</v>
      </c>
      <c r="E112" s="48">
        <f>SUMIF($B$1:$B$98,$B112,E$1:E$98)</f>
        <v>11078</v>
      </c>
      <c r="F112" s="48">
        <f>SUMIF($B$1:$B$98,$B112,F$1:F$98)</f>
        <v>13202</v>
      </c>
      <c r="G112" s="48">
        <f>SUMIF($B$1:$B$98,$B112,G$1:G$98)</f>
        <v>6365</v>
      </c>
      <c r="H112" s="49">
        <f>SUMIF($B$1:$B$98,$B112,H$1:H$98)</f>
        <v>0</v>
      </c>
      <c r="I112" s="50">
        <f>SUMIF($B$1:$B$98,$B112,I$1:I$98)</f>
        <v>0</v>
      </c>
      <c r="J112" s="51">
        <f>SUMIF($B$1:$B$98,$B112,J$1:J$98)</f>
        <v>0</v>
      </c>
    </row>
    <row r="113" spans="1:10" x14ac:dyDescent="0.25">
      <c r="A113" s="52" t="s">
        <v>172</v>
      </c>
      <c r="B113" s="46" t="s">
        <v>38</v>
      </c>
      <c r="C113" s="47">
        <f>SUMIF($B$1:$B$98,$B113,C$1:C$98)</f>
        <v>0</v>
      </c>
      <c r="D113" s="48">
        <f>SUMIF($B$1:$B$98,$B113,D$1:D$98)</f>
        <v>34.56</v>
      </c>
      <c r="E113" s="48">
        <f>SUMIF($B$1:$B$98,$B113,E$1:E$98)</f>
        <v>0</v>
      </c>
      <c r="F113" s="48">
        <f>SUMIF($B$1:$B$98,$B113,F$1:F$98)</f>
        <v>0</v>
      </c>
      <c r="G113" s="48">
        <f>SUMIF($B$1:$B$98,$B113,G$1:G$98)</f>
        <v>0</v>
      </c>
      <c r="H113" s="49">
        <f>SUMIF($B$1:$B$98,$B113,H$1:H$98)</f>
        <v>0</v>
      </c>
      <c r="I113" s="50">
        <f>SUMIF($B$1:$B$98,$B113,I$1:I$98)</f>
        <v>145.19999999999999</v>
      </c>
      <c r="J113" s="51">
        <f>SUMIF($B$1:$B$98,$B113,J$1:J$98)</f>
        <v>145.19999999999999</v>
      </c>
    </row>
    <row r="114" spans="1:10" x14ac:dyDescent="0.25">
      <c r="A114" s="52" t="s">
        <v>146</v>
      </c>
      <c r="B114" s="46" t="s">
        <v>27</v>
      </c>
      <c r="C114" s="47">
        <f>SUMIF($B$1:$B$98,$B114,C$1:C$98)</f>
        <v>0</v>
      </c>
      <c r="D114" s="48">
        <f>SUMIF($B$1:$B$98,$B114,D$1:D$98)</f>
        <v>39797.69</v>
      </c>
      <c r="E114" s="48">
        <f>SUMIF($B$1:$B$98,$B114,E$1:E$98)</f>
        <v>60108.869999999995</v>
      </c>
      <c r="F114" s="48">
        <f>SUMIF($B$1:$B$98,$B114,F$1:F$98)</f>
        <v>23897.96</v>
      </c>
      <c r="G114" s="48">
        <f>SUMIF($B$1:$B$98,$B114,G$1:G$98)</f>
        <v>269.33999999999997</v>
      </c>
      <c r="H114" s="49">
        <f>SUMIF($B$1:$B$98,$B114,H$1:H$98)</f>
        <v>0</v>
      </c>
      <c r="I114" s="50">
        <f>SUMIF($B$1:$B$98,$B114,I$1:I$98)</f>
        <v>0</v>
      </c>
      <c r="J114" s="51">
        <f>SUMIF($B$1:$B$98,$B114,J$1:J$98)</f>
        <v>0</v>
      </c>
    </row>
    <row r="115" spans="1:10" x14ac:dyDescent="0.25">
      <c r="A115" s="45"/>
      <c r="B115" s="46" t="s">
        <v>105</v>
      </c>
      <c r="C115" s="47">
        <f>SUMIF($B$1:$B$98,$B115,C$1:C$98)</f>
        <v>0</v>
      </c>
      <c r="D115" s="48">
        <f>SUMIF($B$1:$B$98,$B115,D$1:D$98)</f>
        <v>0</v>
      </c>
      <c r="E115" s="48">
        <f>SUMIF($B$1:$B$98,$B115,E$1:E$98)</f>
        <v>0</v>
      </c>
      <c r="F115" s="48">
        <f>SUMIF($B$1:$B$98,$B115,F$1:F$98)</f>
        <v>1597</v>
      </c>
      <c r="G115" s="48">
        <f>SUMIF($B$1:$B$98,$B115,G$1:G$98)</f>
        <v>0</v>
      </c>
      <c r="H115" s="49">
        <f>SUMIF($B$1:$B$98,$B115,H$1:H$98)</f>
        <v>0</v>
      </c>
      <c r="I115" s="50">
        <f>SUMIF($B$1:$B$98,$B115,I$1:I$98)</f>
        <v>0</v>
      </c>
      <c r="J115" s="51">
        <f>SUMIF($B$1:$B$98,$B115,J$1:J$98)</f>
        <v>0</v>
      </c>
    </row>
    <row r="116" spans="1:10" x14ac:dyDescent="0.25">
      <c r="A116" s="45"/>
      <c r="B116" s="46" t="s">
        <v>15</v>
      </c>
      <c r="C116" s="47">
        <f>SUMIF($B$1:$B$98,$B116,C$1:C$98)</f>
        <v>4381.45</v>
      </c>
      <c r="D116" s="48">
        <f>SUMIF($B$1:$B$98,$B116,D$1:D$98)</f>
        <v>2466.37</v>
      </c>
      <c r="E116" s="48">
        <f>SUMIF($B$1:$B$98,$B116,E$1:E$98)</f>
        <v>3108.09</v>
      </c>
      <c r="F116" s="48">
        <f>SUMIF($B$1:$B$98,$B116,F$1:F$98)</f>
        <v>5147.17</v>
      </c>
      <c r="G116" s="48">
        <f>SUMIF($B$1:$B$98,$B116,G$1:G$98)</f>
        <v>3869.91</v>
      </c>
      <c r="H116" s="49">
        <f>SUMIF($B$1:$B$98,$B116,H$1:H$98)</f>
        <v>4195.3900000000003</v>
      </c>
      <c r="I116" s="50">
        <f>SUMIF($B$1:$B$98,$B116,I$1:I$98)</f>
        <v>218.56</v>
      </c>
      <c r="J116" s="51">
        <f>SUMIF($B$1:$B$98,$B116,J$1:J$98)</f>
        <v>676.02</v>
      </c>
    </row>
    <row r="117" spans="1:10" x14ac:dyDescent="0.25">
      <c r="A117" s="45"/>
      <c r="B117" s="46" t="s">
        <v>85</v>
      </c>
      <c r="C117" s="47">
        <f>SUMIF($B$1:$B$98,$B117,C$1:C$98)</f>
        <v>3405.920000000001</v>
      </c>
      <c r="D117" s="48">
        <f>SUMIF($B$1:$B$98,$B117,D$1:D$98)</f>
        <v>5190.33</v>
      </c>
      <c r="E117" s="48">
        <f>SUMIF($B$1:$B$98,$B117,E$1:E$98)</f>
        <v>7208.3</v>
      </c>
      <c r="F117" s="48">
        <f>SUMIF($B$1:$B$98,$B117,F$1:F$98)</f>
        <v>4074.53</v>
      </c>
      <c r="G117" s="48">
        <f>SUMIF($B$1:$B$98,$B117,G$1:G$98)</f>
        <v>4467.84</v>
      </c>
      <c r="H117" s="49">
        <f>SUMIF($B$1:$B$98,$B117,H$1:H$98)</f>
        <v>12507.4</v>
      </c>
      <c r="I117" s="50">
        <f>SUMIF($B$1:$B$98,$B117,I$1:I$98)</f>
        <v>445.66</v>
      </c>
      <c r="J117" s="51">
        <f>SUMIF($B$1:$B$98,$B117,J$1:J$98)</f>
        <v>1278.21</v>
      </c>
    </row>
    <row r="118" spans="1:10" x14ac:dyDescent="0.25">
      <c r="A118" s="45"/>
      <c r="B118" s="46" t="s">
        <v>86</v>
      </c>
      <c r="C118" s="47">
        <f>SUMIF($B$1:$B$98,$B118,C$1:C$98)</f>
        <v>0</v>
      </c>
      <c r="D118" s="48">
        <f>SUMIF($B$1:$B$98,$B118,D$1:D$98)</f>
        <v>67220</v>
      </c>
      <c r="E118" s="48">
        <f>SUMIF($B$1:$B$98,$B118,E$1:E$98)</f>
        <v>1307.25</v>
      </c>
      <c r="F118" s="48">
        <f>SUMIF($B$1:$B$98,$B118,F$1:F$98)</f>
        <v>5039.97</v>
      </c>
      <c r="G118" s="48">
        <f>SUMIF($B$1:$B$98,$B118,G$1:G$98)</f>
        <v>3709.2</v>
      </c>
      <c r="H118" s="49">
        <f>SUMIF($B$1:$B$98,$B118,H$1:H$98)</f>
        <v>3948.83</v>
      </c>
      <c r="I118" s="50">
        <f>SUMIF($B$1:$B$98,$B118,I$1:I$98)</f>
        <v>0</v>
      </c>
      <c r="J118" s="51">
        <f>SUMIF($B$1:$B$98,$B118,J$1:J$98)</f>
        <v>0</v>
      </c>
    </row>
    <row r="119" spans="1:10" x14ac:dyDescent="0.25">
      <c r="A119" s="45"/>
      <c r="B119" s="46" t="s">
        <v>126</v>
      </c>
      <c r="C119" s="47">
        <f>SUMIF($B$1:$B$98,$B119,C$1:C$98)</f>
        <v>1485</v>
      </c>
      <c r="D119" s="48">
        <f>SUMIF($B$1:$B$98,$B119,D$1:D$98)</f>
        <v>238</v>
      </c>
      <c r="E119" s="48">
        <f>SUMIF($B$1:$B$98,$B119,E$1:E$98)</f>
        <v>0</v>
      </c>
      <c r="F119" s="48">
        <f>SUMIF($B$1:$B$98,$B119,F$1:F$98)</f>
        <v>0</v>
      </c>
      <c r="G119" s="48">
        <f>SUMIF($B$1:$B$98,$B119,G$1:G$98)</f>
        <v>0</v>
      </c>
      <c r="H119" s="49">
        <f>SUMIF($B$1:$B$98,$B119,H$1:H$98)</f>
        <v>0</v>
      </c>
      <c r="I119" s="50">
        <f>SUMIF($B$1:$B$98,$B119,I$1:I$98)</f>
        <v>0</v>
      </c>
      <c r="J119" s="51">
        <f>SUMIF($B$1:$B$98,$B119,J$1:J$98)</f>
        <v>0</v>
      </c>
    </row>
    <row r="120" spans="1:10" x14ac:dyDescent="0.25">
      <c r="A120" s="45"/>
      <c r="B120" s="46" t="s">
        <v>119</v>
      </c>
      <c r="C120" s="47">
        <f>SUMIF($B$1:$B$98,$B120,C$1:C$98)</f>
        <v>0</v>
      </c>
      <c r="D120" s="48">
        <f>SUMIF($B$1:$B$98,$B120,D$1:D$98)</f>
        <v>336.09</v>
      </c>
      <c r="E120" s="48">
        <f>SUMIF($B$1:$B$98,$B120,E$1:E$98)</f>
        <v>3473.4699999999993</v>
      </c>
      <c r="F120" s="48">
        <f>SUMIF($B$1:$B$98,$B120,F$1:F$98)</f>
        <v>1143.8</v>
      </c>
      <c r="G120" s="48">
        <f>SUMIF($B$1:$B$98,$B120,G$1:G$98)</f>
        <v>255.12</v>
      </c>
      <c r="H120" s="49">
        <f>SUMIF($B$1:$B$98,$B120,H$1:H$98)</f>
        <v>0</v>
      </c>
      <c r="I120" s="50">
        <f>SUMIF($B$1:$B$98,$B120,I$1:I$98)</f>
        <v>0</v>
      </c>
      <c r="J120" s="51">
        <f>SUMIF($B$1:$B$98,$B120,J$1:J$98)</f>
        <v>0</v>
      </c>
    </row>
    <row r="121" spans="1:10" x14ac:dyDescent="0.25">
      <c r="A121" s="45"/>
      <c r="B121" s="46" t="s">
        <v>114</v>
      </c>
      <c r="C121" s="47">
        <f>SUMIF($B$1:$B$98,$B121,C$1:C$98)</f>
        <v>17932.349999999999</v>
      </c>
      <c r="D121" s="48">
        <f>SUMIF($B$1:$B$98,$B121,D$1:D$98)</f>
        <v>13480.32</v>
      </c>
      <c r="E121" s="48">
        <f>SUMIF($B$1:$B$98,$B121,E$1:E$98)</f>
        <v>10105.670000000002</v>
      </c>
      <c r="F121" s="48">
        <f>SUMIF($B$1:$B$98,$B121,F$1:F$98)</f>
        <v>10017.186666666666</v>
      </c>
      <c r="G121" s="48">
        <f>SUMIF($B$1:$B$98,$B121,G$1:G$98)</f>
        <v>7620.5399999999991</v>
      </c>
      <c r="H121" s="49">
        <f>SUMIF($B$1:$B$98,$B121,H$1:H$98)</f>
        <v>6447.76</v>
      </c>
      <c r="I121" s="50">
        <f>SUMIF($B$1:$B$98,$B121,I$1:I$98)</f>
        <v>1038.8899999999999</v>
      </c>
      <c r="J121" s="51">
        <f>SUMIF($B$1:$B$98,$B121,J$1:J$98)</f>
        <v>2957.87</v>
      </c>
    </row>
    <row r="122" spans="1:10" x14ac:dyDescent="0.25">
      <c r="A122" s="45"/>
      <c r="B122" s="46" t="s">
        <v>50</v>
      </c>
      <c r="C122" s="47">
        <f>SUMIF($B$1:$B$98,$B122,C$1:C$98)</f>
        <v>17095</v>
      </c>
      <c r="D122" s="48">
        <f>SUMIF($B$1:$B$98,$B122,D$1:D$98)</f>
        <v>4605</v>
      </c>
      <c r="E122" s="48">
        <f>SUMIF($B$1:$B$98,$B122,E$1:E$98)</f>
        <v>0</v>
      </c>
      <c r="F122" s="48">
        <f>SUMIF($B$1:$B$98,$B122,F$1:F$98)</f>
        <v>0</v>
      </c>
      <c r="G122" s="48">
        <f>SUMIF($B$1:$B$98,$B122,G$1:G$98)</f>
        <v>0</v>
      </c>
      <c r="H122" s="49">
        <f>SUMIF($B$1:$B$98,$B122,H$1:H$98)</f>
        <v>0</v>
      </c>
      <c r="I122" s="50">
        <f>SUMIF($B$1:$B$98,$B122,I$1:I$98)</f>
        <v>0</v>
      </c>
      <c r="J122" s="51">
        <f>SUMIF($B$1:$B$98,$B122,J$1:J$98)</f>
        <v>0</v>
      </c>
    </row>
    <row r="123" spans="1:10" x14ac:dyDescent="0.25">
      <c r="A123" s="45"/>
      <c r="B123" s="46" t="s">
        <v>84</v>
      </c>
      <c r="C123" s="47">
        <f>SUMIF($B$1:$B$98,$B123,C$1:C$98)</f>
        <v>0</v>
      </c>
      <c r="D123" s="48">
        <f>SUMIF($B$1:$B$98,$B123,D$1:D$98)</f>
        <v>0</v>
      </c>
      <c r="E123" s="48">
        <f>SUMIF($B$1:$B$98,$B123,E$1:E$98)</f>
        <v>14339.990000000002</v>
      </c>
      <c r="F123" s="48">
        <f>SUMIF($B$1:$B$98,$B123,F$1:F$98)</f>
        <v>9310.7000000000007</v>
      </c>
      <c r="G123" s="48">
        <f>SUMIF($B$1:$B$98,$B123,G$1:G$98)</f>
        <v>9956.11</v>
      </c>
      <c r="H123" s="49">
        <f>SUMIF($B$1:$B$98,$B123,H$1:H$98)</f>
        <v>1639</v>
      </c>
      <c r="I123" s="50">
        <f>SUMIF($B$1:$B$98,$B123,I$1:I$98)</f>
        <v>458.36</v>
      </c>
      <c r="J123" s="51">
        <f>SUMIF($B$1:$B$98,$B123,J$1:J$98)</f>
        <v>2302.4299999999998</v>
      </c>
    </row>
    <row r="124" spans="1:10" x14ac:dyDescent="0.25">
      <c r="A124" s="45"/>
      <c r="B124" s="46" t="s">
        <v>22</v>
      </c>
      <c r="C124" s="47">
        <f>SUMIF($B$1:$B$98,$B124,C$1:C$98)</f>
        <v>0</v>
      </c>
      <c r="D124" s="48">
        <f>SUMIF($B$1:$B$98,$B124,D$1:D$98)</f>
        <v>0</v>
      </c>
      <c r="E124" s="48">
        <f>SUMIF($B$1:$B$98,$B124,E$1:E$98)</f>
        <v>0</v>
      </c>
      <c r="F124" s="48">
        <f>SUMIF($B$1:$B$98,$B124,F$1:F$98)</f>
        <v>0</v>
      </c>
      <c r="G124" s="48">
        <f>SUMIF($B$1:$B$98,$B124,G$1:G$98)</f>
        <v>16099.68</v>
      </c>
      <c r="H124" s="49">
        <f>SUMIF($B$1:$B$98,$B124,H$1:H$98)</f>
        <v>44777.979999999996</v>
      </c>
      <c r="I124" s="50">
        <f>SUMIF($B$1:$B$98,$B124,I$1:I$98)</f>
        <v>2468.6899999999996</v>
      </c>
      <c r="J124" s="51">
        <f>SUMIF($B$1:$B$98,$B124,J$1:J$98)</f>
        <v>8240.64</v>
      </c>
    </row>
    <row r="125" spans="1:10" x14ac:dyDescent="0.25">
      <c r="A125" s="45"/>
      <c r="B125" s="46" t="s">
        <v>121</v>
      </c>
      <c r="C125" s="47">
        <f>SUMIF($B$1:$B$98,$B125,C$1:C$98)</f>
        <v>43178.11</v>
      </c>
      <c r="D125" s="48">
        <f>SUMIF($B$1:$B$98,$B125,D$1:D$98)</f>
        <v>42065.490000000005</v>
      </c>
      <c r="E125" s="48">
        <f>SUMIF($B$1:$B$98,$B125,E$1:E$98)</f>
        <v>26291.919999999998</v>
      </c>
      <c r="F125" s="48">
        <f>SUMIF($B$1:$B$98,$B125,F$1:F$98)</f>
        <v>0</v>
      </c>
      <c r="G125" s="48">
        <f>SUMIF($B$1:$B$98,$B125,G$1:G$98)</f>
        <v>0</v>
      </c>
      <c r="H125" s="49">
        <f>SUMIF($B$1:$B$98,$B125,H$1:H$98)</f>
        <v>0</v>
      </c>
      <c r="I125" s="50">
        <f>SUMIF($B$1:$B$98,$B125,I$1:I$98)</f>
        <v>0</v>
      </c>
      <c r="J125" s="51">
        <f>SUMIF($B$1:$B$98,$B125,J$1:J$98)</f>
        <v>0</v>
      </c>
    </row>
    <row r="126" spans="1:10" x14ac:dyDescent="0.25">
      <c r="A126" s="45"/>
      <c r="B126" s="46" t="s">
        <v>10</v>
      </c>
      <c r="C126" s="47">
        <f>SUMIF($B$1:$B$98,$B126,C$1:C$98)</f>
        <v>20318.22</v>
      </c>
      <c r="D126" s="48">
        <f>SUMIF($B$1:$B$98,$B126,D$1:D$98)</f>
        <v>25557.769999999993</v>
      </c>
      <c r="E126" s="48">
        <f>SUMIF($B$1:$B$98,$B126,E$1:E$98)</f>
        <v>14766.39</v>
      </c>
      <c r="F126" s="48">
        <f>SUMIF($B$1:$B$98,$B126,F$1:F$98)</f>
        <v>18453.16</v>
      </c>
      <c r="G126" s="48">
        <f>SUMIF($B$1:$B$98,$B126,G$1:G$98)</f>
        <v>10413.01</v>
      </c>
      <c r="H126" s="49">
        <f>SUMIF($B$1:$B$98,$B126,H$1:H$98)</f>
        <v>0</v>
      </c>
      <c r="I126" s="50">
        <f>SUMIF($B$1:$B$98,$B126,I$1:I$98)</f>
        <v>0</v>
      </c>
      <c r="J126" s="51">
        <f>SUMIF($B$1:$B$98,$B126,J$1:J$98)</f>
        <v>0</v>
      </c>
    </row>
    <row r="127" spans="1:10" x14ac:dyDescent="0.25">
      <c r="A127" s="45"/>
      <c r="B127" s="46" t="s">
        <v>102</v>
      </c>
      <c r="C127" s="47">
        <f>SUMIF($B$1:$B$98,$B127,C$1:C$98)</f>
        <v>0</v>
      </c>
      <c r="D127" s="48">
        <f>SUMIF($B$1:$B$98,$B127,D$1:D$98)</f>
        <v>0</v>
      </c>
      <c r="E127" s="48">
        <f>SUMIF($B$1:$B$98,$B127,E$1:E$98)</f>
        <v>0</v>
      </c>
      <c r="F127" s="48">
        <f>SUMIF($B$1:$B$98,$B127,F$1:F$98)</f>
        <v>0</v>
      </c>
      <c r="G127" s="48">
        <f>SUMIF($B$1:$B$98,$B127,G$1:G$98)</f>
        <v>0</v>
      </c>
      <c r="H127" s="49">
        <f>SUMIF($B$1:$B$98,$B127,H$1:H$98)</f>
        <v>1743.47</v>
      </c>
      <c r="I127" s="50">
        <f>SUMIF($B$1:$B$98,$B127,I$1:I$98)</f>
        <v>0</v>
      </c>
      <c r="J127" s="51">
        <f>SUMIF($B$1:$B$98,$B127,J$1:J$98)</f>
        <v>0</v>
      </c>
    </row>
    <row r="128" spans="1:10" x14ac:dyDescent="0.25">
      <c r="A128" s="45"/>
      <c r="B128" s="46" t="s">
        <v>152</v>
      </c>
      <c r="C128" s="47">
        <f>SUMIF($B$1:$B$98,$B128,C$1:C$98)</f>
        <v>0</v>
      </c>
      <c r="D128" s="48">
        <f>SUMIF($B$1:$B$98,$B128,D$1:D$98)</f>
        <v>0</v>
      </c>
      <c r="E128" s="48">
        <f>SUMIF($B$1:$B$98,$B128,E$1:E$98)</f>
        <v>0</v>
      </c>
      <c r="F128" s="48">
        <f>SUMIF($B$1:$B$98,$B128,F$1:F$98)</f>
        <v>0</v>
      </c>
      <c r="G128" s="48">
        <f>SUMIF($B$1:$B$98,$B128,G$1:G$98)</f>
        <v>0</v>
      </c>
      <c r="H128" s="49">
        <f>SUMIF($B$1:$B$98,$B128,H$1:H$98)</f>
        <v>13311.94</v>
      </c>
      <c r="I128" s="50">
        <f>SUMIF($B$1:$B$98,$B128,I$1:I$98)</f>
        <v>0</v>
      </c>
      <c r="J128" s="51">
        <f>SUMIF($B$1:$B$98,$B128,J$1:J$98)</f>
        <v>65</v>
      </c>
    </row>
    <row r="129" spans="1:10" x14ac:dyDescent="0.25">
      <c r="A129" s="45"/>
      <c r="B129" s="46" t="s">
        <v>122</v>
      </c>
      <c r="C129" s="47">
        <f>SUMIF($B$1:$B$98,$B129,C$1:C$98)</f>
        <v>27920.68</v>
      </c>
      <c r="D129" s="48">
        <f>SUMIF($B$1:$B$98,$B129,D$1:D$98)</f>
        <v>23376.7</v>
      </c>
      <c r="E129" s="48">
        <f>SUMIF($B$1:$B$98,$B129,E$1:E$98)</f>
        <v>16009.42</v>
      </c>
      <c r="F129" s="48">
        <f>SUMIF($B$1:$B$98,$B129,F$1:F$98)</f>
        <v>0</v>
      </c>
      <c r="G129" s="48">
        <f>SUMIF($B$1:$B$98,$B129,G$1:G$98)</f>
        <v>0</v>
      </c>
      <c r="H129" s="49">
        <f>SUMIF($B$1:$B$98,$B129,H$1:H$98)</f>
        <v>0</v>
      </c>
      <c r="I129" s="50">
        <f>SUMIF($B$1:$B$98,$B129,I$1:I$98)</f>
        <v>0</v>
      </c>
      <c r="J129" s="51">
        <f>SUMIF($B$1:$B$98,$B129,J$1:J$98)</f>
        <v>0</v>
      </c>
    </row>
    <row r="130" spans="1:10" x14ac:dyDescent="0.25">
      <c r="A130" s="45"/>
      <c r="B130" s="46" t="s">
        <v>33</v>
      </c>
      <c r="C130" s="47">
        <f>SUMIF($B$1:$B$98,$B130,C$1:C$98)</f>
        <v>0</v>
      </c>
      <c r="D130" s="48">
        <f>SUMIF($B$1:$B$98,$B130,D$1:D$98)</f>
        <v>15865.21</v>
      </c>
      <c r="E130" s="48">
        <f>SUMIF($B$1:$B$98,$B130,E$1:E$98)</f>
        <v>22682.199999999997</v>
      </c>
      <c r="F130" s="48">
        <f>SUMIF($B$1:$B$98,$B130,F$1:F$98)</f>
        <v>28238.949999999997</v>
      </c>
      <c r="G130" s="48">
        <f>SUMIF($B$1:$B$98,$B130,G$1:G$98)</f>
        <v>25318.649999999998</v>
      </c>
      <c r="H130" s="49">
        <f>SUMIF($B$1:$B$98,$B130,H$1:H$98)</f>
        <v>20798.009999999998</v>
      </c>
      <c r="I130" s="50">
        <f>SUMIF($B$1:$B$98,$B130,I$1:I$98)</f>
        <v>0</v>
      </c>
      <c r="J130" s="51">
        <f>SUMIF($B$1:$B$98,$B130,J$1:J$98)</f>
        <v>2910.28</v>
      </c>
    </row>
    <row r="131" spans="1:10" ht="15.75" thickBot="1" x14ac:dyDescent="0.3">
      <c r="A131" s="65"/>
      <c r="B131" s="66" t="s">
        <v>44</v>
      </c>
      <c r="C131" s="67">
        <f>SUMIF($B$1:$B$98,$B131,C$1:C$98)</f>
        <v>66853.823000000004</v>
      </c>
      <c r="D131" s="68">
        <f>SUMIF($B$1:$B$98,$B131,D$1:D$98)</f>
        <v>64269.700000000004</v>
      </c>
      <c r="E131" s="68">
        <f>SUMIF($B$1:$B$98,$B131,E$1:E$98)</f>
        <v>89341.14</v>
      </c>
      <c r="F131" s="68">
        <f>SUMIF($B$1:$B$98,$B131,F$1:F$98)</f>
        <v>81837.800000000017</v>
      </c>
      <c r="G131" s="68">
        <f>SUMIF($B$1:$B$98,$B131,G$1:G$98)</f>
        <v>75229.3</v>
      </c>
      <c r="H131" s="69">
        <f>SUMIF($B$1:$B$98,$B131,H$1:H$98)</f>
        <v>70027.960000000006</v>
      </c>
      <c r="I131" s="70">
        <f>SUMIF($B$1:$B$98,$B131,I$1:I$98)</f>
        <v>7345.1</v>
      </c>
      <c r="J131" s="71">
        <f>SUMIF($B$1:$B$98,$B131,J$1:J$98)</f>
        <v>21803.599999999999</v>
      </c>
    </row>
    <row r="132" spans="1:10" s="19" customFormat="1" x14ac:dyDescent="0.25">
      <c r="A132" s="53"/>
      <c r="B132" s="54" t="s">
        <v>0</v>
      </c>
      <c r="C132" s="55">
        <f>SUMIF($A$1:$A$98,$B132,C$1:C$98)</f>
        <v>0</v>
      </c>
      <c r="D132" s="56">
        <f>SUMIF($A$1:$A$98,$B132,D$1:D$98)</f>
        <v>0</v>
      </c>
      <c r="E132" s="56">
        <f>SUMIF($A$1:$A$98,$B132,E$1:E$98)</f>
        <v>10002.730000000001</v>
      </c>
      <c r="F132" s="56">
        <f>SUMIF($A$1:$A$98,$B132,F$1:F$98)</f>
        <v>0</v>
      </c>
      <c r="G132" s="56">
        <f>SUMIF($A$1:$A$98,$B132,G$1:G$98)</f>
        <v>0</v>
      </c>
      <c r="H132" s="57">
        <f>SUMIF($A$1:$A$98,$B132,H$1:H$98)</f>
        <v>0</v>
      </c>
      <c r="I132" s="55">
        <f>SUMIF($A$1:$A$98,$B132,I$1:I$98)</f>
        <v>0</v>
      </c>
      <c r="J132" s="57">
        <f>SUMIF($A$1:$A$98,$B132,J$1:J$98)</f>
        <v>0</v>
      </c>
    </row>
    <row r="133" spans="1:10" s="19" customFormat="1" x14ac:dyDescent="0.25">
      <c r="A133" s="15"/>
      <c r="B133" s="20" t="s">
        <v>5</v>
      </c>
      <c r="C133" s="21">
        <f>SUMIF($A$1:$A$98,$B133,C$1:C$98)</f>
        <v>0</v>
      </c>
      <c r="D133" s="13">
        <f>SUMIF($A$1:$A$98,$B133,D$1:D$98)</f>
        <v>0</v>
      </c>
      <c r="E133" s="13">
        <f>SUMIF($A$1:$A$98,$B133,E$1:E$98)</f>
        <v>4337.2700000000004</v>
      </c>
      <c r="F133" s="13">
        <f>SUMIF($A$1:$A$98,$B133,F$1:F$98)</f>
        <v>9310.7000000000007</v>
      </c>
      <c r="G133" s="13">
        <f>SUMIF($A$1:$A$98,$B133,G$1:G$98)</f>
        <v>9996.8700000000008</v>
      </c>
      <c r="H133" s="14">
        <f>SUMIF($A$1:$A$98,$B133,H$1:H$98)</f>
        <v>1639</v>
      </c>
      <c r="I133" s="21">
        <f>SUMIF($A$1:$A$98,$B133,I$1:I$98)</f>
        <v>503.43</v>
      </c>
      <c r="J133" s="14">
        <f>SUMIF($A$1:$A$98,$B133,J$1:J$98)</f>
        <v>2347.5</v>
      </c>
    </row>
    <row r="134" spans="1:10" s="19" customFormat="1" x14ac:dyDescent="0.25">
      <c r="A134" s="15"/>
      <c r="B134" s="20" t="s">
        <v>8</v>
      </c>
      <c r="C134" s="21">
        <f>SUMIF($A$1:$A$98,$B134,C$1:C$98)</f>
        <v>0</v>
      </c>
      <c r="D134" s="13">
        <f>SUMIF($A$1:$A$98,$B134,D$1:D$98)</f>
        <v>97613.41</v>
      </c>
      <c r="E134" s="13">
        <f>SUMIF($A$1:$A$98,$B134,E$1:E$98)</f>
        <v>23955.759999999998</v>
      </c>
      <c r="F134" s="13">
        <f>SUMIF($A$1:$A$98,$B134,F$1:F$98)</f>
        <v>24124.690000000002</v>
      </c>
      <c r="G134" s="13">
        <f>SUMIF($A$1:$A$98,$B134,G$1:G$98)</f>
        <v>15944.970000000001</v>
      </c>
      <c r="H134" s="14">
        <f>SUMIF($A$1:$A$98,$B134,H$1:H$98)</f>
        <v>1834.1599999999999</v>
      </c>
      <c r="I134" s="21">
        <f>SUMIF($A$1:$A$98,$B134,I$1:I$98)</f>
        <v>0</v>
      </c>
      <c r="J134" s="14">
        <f>SUMIF($A$1:$A$98,$B134,J$1:J$98)</f>
        <v>0</v>
      </c>
    </row>
    <row r="135" spans="1:10" s="19" customFormat="1" x14ac:dyDescent="0.25">
      <c r="A135" s="15"/>
      <c r="B135" s="20" t="s">
        <v>155</v>
      </c>
      <c r="C135" s="21">
        <f>SUMIF($A$1:$A$98,$B135,C$1:C$98)</f>
        <v>0</v>
      </c>
      <c r="D135" s="13">
        <f>SUMIF($A$1:$A$98,$B135,D$1:D$98)</f>
        <v>0</v>
      </c>
      <c r="E135" s="13">
        <f>SUMIF($A$1:$A$98,$B135,E$1:E$98)</f>
        <v>0</v>
      </c>
      <c r="F135" s="13">
        <f>SUMIF($A$1:$A$98,$B135,F$1:F$98)</f>
        <v>0</v>
      </c>
      <c r="G135" s="13">
        <f>SUMIF($A$1:$A$98,$B135,G$1:G$98)</f>
        <v>0</v>
      </c>
      <c r="H135" s="14">
        <f>SUMIF($A$1:$A$98,$B135,H$1:H$98)</f>
        <v>12718.279999999999</v>
      </c>
      <c r="I135" s="21">
        <f>SUMIF($A$1:$A$98,$B135,I$1:I$98)</f>
        <v>568.77</v>
      </c>
      <c r="J135" s="14">
        <f>SUMIF($A$1:$A$98,$B135,J$1:J$98)</f>
        <v>1537.43</v>
      </c>
    </row>
    <row r="136" spans="1:10" s="19" customFormat="1" x14ac:dyDescent="0.25">
      <c r="A136" s="15"/>
      <c r="B136" s="20" t="s">
        <v>11</v>
      </c>
      <c r="C136" s="21">
        <f>SUMIF($A$1:$A$98,$B136,C$1:C$98)</f>
        <v>43414.009999999995</v>
      </c>
      <c r="D136" s="13">
        <f>SUMIF($A$1:$A$98,$B136,D$1:D$98)</f>
        <v>40100.470000000008</v>
      </c>
      <c r="E136" s="13">
        <f>SUMIF($A$1:$A$98,$B136,E$1:E$98)</f>
        <v>36302.449999999997</v>
      </c>
      <c r="F136" s="13">
        <f>SUMIF($A$1:$A$98,$B136,F$1:F$98)</f>
        <v>0</v>
      </c>
      <c r="G136" s="13">
        <f>SUMIF($A$1:$A$98,$B136,G$1:G$98)</f>
        <v>0</v>
      </c>
      <c r="H136" s="14">
        <f>SUMIF($A$1:$A$98,$B136,H$1:H$98)</f>
        <v>0</v>
      </c>
      <c r="I136" s="21">
        <f>SUMIF($A$1:$A$98,$B136,I$1:I$98)</f>
        <v>0</v>
      </c>
      <c r="J136" s="14">
        <f>SUMIF($A$1:$A$98,$B136,J$1:J$98)</f>
        <v>0</v>
      </c>
    </row>
    <row r="137" spans="1:10" s="19" customFormat="1" x14ac:dyDescent="0.25">
      <c r="A137" s="15"/>
      <c r="B137" s="20" t="s">
        <v>14</v>
      </c>
      <c r="C137" s="21">
        <f>SUMIF($A$1:$A$98,$B137,C$1:C$98)</f>
        <v>0</v>
      </c>
      <c r="D137" s="13">
        <f>SUMIF($A$1:$A$98,$B137,D$1:D$98)</f>
        <v>0</v>
      </c>
      <c r="E137" s="13">
        <f>SUMIF($A$1:$A$98,$B137,E$1:E$98)</f>
        <v>28530.229999999989</v>
      </c>
      <c r="F137" s="13">
        <f>SUMIF($A$1:$A$98,$B137,F$1:F$98)</f>
        <v>49744.89</v>
      </c>
      <c r="G137" s="13">
        <f>SUMIF($A$1:$A$98,$B137,G$1:G$98)</f>
        <v>35283.75</v>
      </c>
      <c r="H137" s="14">
        <f>SUMIF($A$1:$A$98,$B137,H$1:H$98)</f>
        <v>39619.950000000004</v>
      </c>
      <c r="I137" s="21">
        <f>SUMIF($A$1:$A$98,$B137,I$1:I$98)</f>
        <v>4304.380000000001</v>
      </c>
      <c r="J137" s="14">
        <f>SUMIF($A$1:$A$98,$B137,J$1:J$98)</f>
        <v>10165.080000000002</v>
      </c>
    </row>
    <row r="138" spans="1:10" s="19" customFormat="1" x14ac:dyDescent="0.25">
      <c r="A138" s="15"/>
      <c r="B138" s="20" t="s">
        <v>151</v>
      </c>
      <c r="C138" s="21">
        <f>SUMIF($A$1:$A$98,$B138,C$1:C$98)</f>
        <v>0</v>
      </c>
      <c r="D138" s="13">
        <f>SUMIF($A$1:$A$98,$B138,D$1:D$98)</f>
        <v>0</v>
      </c>
      <c r="E138" s="13">
        <f>SUMIF($A$1:$A$98,$B138,E$1:E$98)</f>
        <v>0</v>
      </c>
      <c r="F138" s="13">
        <f>SUMIF($A$1:$A$98,$B138,F$1:F$98)</f>
        <v>0</v>
      </c>
      <c r="G138" s="13">
        <f>SUMIF($A$1:$A$98,$B138,G$1:G$98)</f>
        <v>0</v>
      </c>
      <c r="H138" s="14">
        <f>SUMIF($A$1:$A$98,$B138,H$1:H$98)</f>
        <v>13311.94</v>
      </c>
      <c r="I138" s="21">
        <f>SUMIF($A$1:$A$98,$B138,I$1:I$98)</f>
        <v>0</v>
      </c>
      <c r="J138" s="14">
        <f>SUMIF($A$1:$A$98,$B138,J$1:J$98)</f>
        <v>65</v>
      </c>
    </row>
    <row r="139" spans="1:10" s="19" customFormat="1" x14ac:dyDescent="0.25">
      <c r="A139" s="15"/>
      <c r="B139" s="20" t="s">
        <v>16</v>
      </c>
      <c r="C139" s="21">
        <f>SUMIF($A$1:$A$98,$B139,C$1:C$98)</f>
        <v>103850.4</v>
      </c>
      <c r="D139" s="13">
        <f>SUMIF($A$1:$A$98,$B139,D$1:D$98)</f>
        <v>96131.398750000008</v>
      </c>
      <c r="E139" s="13">
        <f>SUMIF($A$1:$A$98,$B139,E$1:E$98)</f>
        <v>61084.06</v>
      </c>
      <c r="F139" s="13">
        <f>SUMIF($A$1:$A$98,$B139,F$1:F$98)</f>
        <v>0</v>
      </c>
      <c r="G139" s="13">
        <f>SUMIF($A$1:$A$98,$B139,G$1:G$98)</f>
        <v>0</v>
      </c>
      <c r="H139" s="14">
        <f>SUMIF($A$1:$A$98,$B139,H$1:H$98)</f>
        <v>0</v>
      </c>
      <c r="I139" s="21">
        <f>SUMIF($A$1:$A$98,$B139,I$1:I$98)</f>
        <v>0</v>
      </c>
      <c r="J139" s="14">
        <f>SUMIF($A$1:$A$98,$B139,J$1:J$98)</f>
        <v>0</v>
      </c>
    </row>
    <row r="140" spans="1:10" s="19" customFormat="1" x14ac:dyDescent="0.25">
      <c r="A140" s="15"/>
      <c r="B140" s="20" t="s">
        <v>18</v>
      </c>
      <c r="C140" s="21">
        <f>SUMIF($A$1:$A$98,$B140,C$1:C$98)</f>
        <v>0</v>
      </c>
      <c r="D140" s="13">
        <f>SUMIF($A$1:$A$98,$B140,D$1:D$98)</f>
        <v>0</v>
      </c>
      <c r="E140" s="13">
        <f>SUMIF($A$1:$A$98,$B140,E$1:E$98)</f>
        <v>13174.180000000004</v>
      </c>
      <c r="F140" s="13">
        <f>SUMIF($A$1:$A$98,$B140,F$1:F$98)</f>
        <v>39478.18</v>
      </c>
      <c r="G140" s="13">
        <f>SUMIF($A$1:$A$98,$B140,G$1:G$98)</f>
        <v>55890.82</v>
      </c>
      <c r="H140" s="14">
        <f>SUMIF($A$1:$A$98,$B140,H$1:H$98)</f>
        <v>59817.2</v>
      </c>
      <c r="I140" s="21">
        <f>SUMIF($A$1:$A$98,$B140,I$1:I$98)</f>
        <v>6521.84</v>
      </c>
      <c r="J140" s="14">
        <f>SUMIF($A$1:$A$98,$B140,J$1:J$98)</f>
        <v>19682.11</v>
      </c>
    </row>
    <row r="141" spans="1:10" s="19" customFormat="1" x14ac:dyDescent="0.25">
      <c r="A141" s="15"/>
      <c r="B141" s="20" t="s">
        <v>20</v>
      </c>
      <c r="C141" s="21">
        <f>SUMIF($A$1:$A$98,$B141,C$1:C$98)</f>
        <v>0</v>
      </c>
      <c r="D141" s="13">
        <f>SUMIF($A$1:$A$98,$B141,D$1:D$98)</f>
        <v>0</v>
      </c>
      <c r="E141" s="13">
        <f>SUMIF($A$1:$A$98,$B141,E$1:E$98)</f>
        <v>0</v>
      </c>
      <c r="F141" s="13">
        <f>SUMIF($A$1:$A$98,$B141,F$1:F$98)</f>
        <v>0</v>
      </c>
      <c r="G141" s="13">
        <f>SUMIF($A$1:$A$98,$B141,G$1:G$98)</f>
        <v>16099.68</v>
      </c>
      <c r="H141" s="14">
        <f>SUMIF($A$1:$A$98,$B141,H$1:H$98)</f>
        <v>0</v>
      </c>
      <c r="I141" s="21">
        <f>SUMIF($A$1:$A$98,$B141,I$1:I$98)</f>
        <v>0</v>
      </c>
      <c r="J141" s="14">
        <f>SUMIF($A$1:$A$98,$B141,J$1:J$98)</f>
        <v>0</v>
      </c>
    </row>
    <row r="142" spans="1:10" s="19" customFormat="1" x14ac:dyDescent="0.25">
      <c r="A142" s="15"/>
      <c r="B142" s="20" t="s">
        <v>144</v>
      </c>
      <c r="C142" s="21">
        <f>SUMIF($A$1:$A$98,$B142,C$1:C$98)</f>
        <v>0</v>
      </c>
      <c r="D142" s="13">
        <f>SUMIF($A$1:$A$98,$B142,D$1:D$98)</f>
        <v>0</v>
      </c>
      <c r="E142" s="13">
        <f>SUMIF($A$1:$A$98,$B142,E$1:E$98)</f>
        <v>0</v>
      </c>
      <c r="F142" s="13">
        <f>SUMIF($A$1:$A$98,$B142,F$1:F$98)</f>
        <v>0</v>
      </c>
      <c r="G142" s="13">
        <f>SUMIF($A$1:$A$98,$B142,G$1:G$98)</f>
        <v>0</v>
      </c>
      <c r="H142" s="14">
        <f>SUMIF($A$1:$A$98,$B142,H$1:H$98)</f>
        <v>44777.979999999996</v>
      </c>
      <c r="I142" s="21">
        <f>SUMIF($A$1:$A$98,$B142,I$1:I$98)</f>
        <v>2468.6899999999996</v>
      </c>
      <c r="J142" s="14">
        <f>SUMIF($A$1:$A$98,$B142,J$1:J$98)</f>
        <v>8240.64</v>
      </c>
    </row>
    <row r="143" spans="1:10" s="19" customFormat="1" x14ac:dyDescent="0.25">
      <c r="A143" s="15"/>
      <c r="B143" s="20" t="s">
        <v>23</v>
      </c>
      <c r="C143" s="21">
        <f>SUMIF($A$1:$A$98,$B143,C$1:C$98)</f>
        <v>65214.039999999994</v>
      </c>
      <c r="D143" s="13">
        <f>SUMIF($A$1:$A$98,$B143,D$1:D$98)</f>
        <v>58817.920000000006</v>
      </c>
      <c r="E143" s="13">
        <f>SUMIF($A$1:$A$98,$B143,E$1:E$98)</f>
        <v>0</v>
      </c>
      <c r="F143" s="13">
        <f>SUMIF($A$1:$A$98,$B143,F$1:F$98)</f>
        <v>0</v>
      </c>
      <c r="G143" s="13">
        <f>SUMIF($A$1:$A$98,$B143,G$1:G$98)</f>
        <v>0</v>
      </c>
      <c r="H143" s="14">
        <f>SUMIF($A$1:$A$98,$B143,H$1:H$98)</f>
        <v>0</v>
      </c>
      <c r="I143" s="21">
        <f>SUMIF($A$1:$A$98,$B143,I$1:I$98)</f>
        <v>0</v>
      </c>
      <c r="J143" s="14">
        <f>SUMIF($A$1:$A$98,$B143,J$1:J$98)</f>
        <v>0</v>
      </c>
    </row>
    <row r="144" spans="1:10" s="19" customFormat="1" x14ac:dyDescent="0.25">
      <c r="A144" s="15"/>
      <c r="B144" s="20" t="s">
        <v>25</v>
      </c>
      <c r="C144" s="21">
        <f>SUMIF($A$1:$A$98,$B144,C$1:C$98)</f>
        <v>0</v>
      </c>
      <c r="D144" s="13">
        <f>SUMIF($A$1:$A$98,$B144,D$1:D$98)</f>
        <v>0</v>
      </c>
      <c r="E144" s="13">
        <f>SUMIF($A$1:$A$98,$B144,E$1:E$98)</f>
        <v>61645.880000000005</v>
      </c>
      <c r="F144" s="13">
        <f>SUMIF($A$1:$A$98,$B144,F$1:F$98)</f>
        <v>57598.829999999994</v>
      </c>
      <c r="G144" s="13">
        <f>SUMIF($A$1:$A$98,$B144,G$1:G$98)</f>
        <v>40497.600000000006</v>
      </c>
      <c r="H144" s="14">
        <f>SUMIF($A$1:$A$98,$B144,H$1:H$98)</f>
        <v>52419.462999999996</v>
      </c>
      <c r="I144" s="21">
        <f>SUMIF($A$1:$A$98,$B144,I$1:I$98)</f>
        <v>0</v>
      </c>
      <c r="J144" s="14">
        <f>SUMIF($A$1:$A$98,$B144,J$1:J$98)</f>
        <v>0</v>
      </c>
    </row>
    <row r="145" spans="1:10" s="19" customFormat="1" x14ac:dyDescent="0.25">
      <c r="A145" s="15"/>
      <c r="B145" s="20" t="s">
        <v>70</v>
      </c>
      <c r="C145" s="21">
        <f>SUMIF($A$1:$A$98,$B145,C$1:C$98)</f>
        <v>14487.029999999999</v>
      </c>
      <c r="D145" s="13">
        <f>SUMIF($A$1:$A$98,$B145,D$1:D$98)</f>
        <v>2959.61</v>
      </c>
      <c r="E145" s="13">
        <f>SUMIF($A$1:$A$98,$B145,E$1:E$98)</f>
        <v>0</v>
      </c>
      <c r="F145" s="13">
        <f>SUMIF($A$1:$A$98,$B145,F$1:F$98)</f>
        <v>0</v>
      </c>
      <c r="G145" s="13">
        <f>SUMIF($A$1:$A$98,$B145,G$1:G$98)</f>
        <v>0</v>
      </c>
      <c r="H145" s="14">
        <f>SUMIF($A$1:$A$98,$B145,H$1:H$98)</f>
        <v>0</v>
      </c>
      <c r="I145" s="21">
        <f>SUMIF($A$1:$A$98,$B145,I$1:I$98)</f>
        <v>0</v>
      </c>
      <c r="J145" s="14">
        <f>SUMIF($A$1:$A$98,$B145,J$1:J$98)</f>
        <v>0</v>
      </c>
    </row>
    <row r="146" spans="1:10" s="19" customFormat="1" x14ac:dyDescent="0.25">
      <c r="A146" s="15"/>
      <c r="B146" s="20" t="s">
        <v>26</v>
      </c>
      <c r="C146" s="21">
        <f>SUMIF($A$1:$A$98,$B146,C$1:C$98)</f>
        <v>0</v>
      </c>
      <c r="D146" s="13">
        <f>SUMIF($A$1:$A$98,$B146,D$1:D$98)</f>
        <v>39835.93</v>
      </c>
      <c r="E146" s="13">
        <f>SUMIF($A$1:$A$98,$B146,E$1:E$98)</f>
        <v>60108.869999999995</v>
      </c>
      <c r="F146" s="13">
        <f>SUMIF($A$1:$A$98,$B146,F$1:F$98)</f>
        <v>24150.85</v>
      </c>
      <c r="G146" s="13">
        <f>SUMIF($A$1:$A$98,$B146,G$1:G$98)</f>
        <v>4693.22</v>
      </c>
      <c r="H146" s="14">
        <f>SUMIF($A$1:$A$98,$B146,H$1:H$98)</f>
        <v>4.96</v>
      </c>
      <c r="I146" s="21">
        <f>SUMIF($A$1:$A$98,$B146,I$1:I$98)</f>
        <v>0</v>
      </c>
      <c r="J146" s="14">
        <f>SUMIF($A$1:$A$98,$B146,J$1:J$98)</f>
        <v>0</v>
      </c>
    </row>
    <row r="147" spans="1:10" s="19" customFormat="1" x14ac:dyDescent="0.25">
      <c r="A147" s="15" t="s">
        <v>145</v>
      </c>
      <c r="B147" s="20" t="s">
        <v>148</v>
      </c>
      <c r="C147" s="21">
        <f>SUMIF($A$1:$A$98,$B147,C$1:C$98)</f>
        <v>0</v>
      </c>
      <c r="D147" s="13">
        <f>SUMIF($A$1:$A$98,$B147,D$1:D$98)</f>
        <v>0</v>
      </c>
      <c r="E147" s="13">
        <f>SUMIF($A$1:$A$98,$B147,E$1:E$98)</f>
        <v>0</v>
      </c>
      <c r="F147" s="13">
        <f>SUMIF($A$1:$A$98,$B147,F$1:F$98)</f>
        <v>0</v>
      </c>
      <c r="G147" s="13">
        <f>SUMIF($A$1:$A$98,$B147,G$1:G$98)</f>
        <v>0</v>
      </c>
      <c r="H147" s="14">
        <f>SUMIF($A$1:$A$98,$B147,H$1:H$98)</f>
        <v>1848.6</v>
      </c>
      <c r="I147" s="21">
        <f>SUMIF($A$1:$A$98,$B147,I$1:I$98)</f>
        <v>11.41</v>
      </c>
      <c r="J147" s="14">
        <f>SUMIF($A$1:$A$98,$B147,J$1:J$98)</f>
        <v>18.009999999999998</v>
      </c>
    </row>
    <row r="148" spans="1:10" s="19" customFormat="1" x14ac:dyDescent="0.25">
      <c r="A148" s="15" t="s">
        <v>146</v>
      </c>
      <c r="B148" s="20" t="s">
        <v>171</v>
      </c>
      <c r="C148" s="21">
        <f>SUMIF($A$1:$A$98,$B148,C$1:C$98)</f>
        <v>0</v>
      </c>
      <c r="D148" s="13">
        <f>SUMIF($A$1:$A$98,$B148,D$1:D$98)</f>
        <v>0</v>
      </c>
      <c r="E148" s="13">
        <f>SUMIF($A$1:$A$98,$B148,E$1:E$98)</f>
        <v>0</v>
      </c>
      <c r="F148" s="13">
        <f>SUMIF($A$1:$A$98,$B148,F$1:F$98)</f>
        <v>0</v>
      </c>
      <c r="G148" s="13">
        <f>SUMIF($A$1:$A$98,$B148,G$1:G$98)</f>
        <v>0</v>
      </c>
      <c r="H148" s="14">
        <f>SUMIF($A$1:$A$98,$B148,H$1:H$98)</f>
        <v>0</v>
      </c>
      <c r="I148" s="21">
        <f>SUMIF($A$1:$A$98,$B148,I$1:I$98)</f>
        <v>24621.369999999995</v>
      </c>
      <c r="J148" s="14">
        <f>SUMIF($A$1:$A$98,$B148,J$1:J$98)</f>
        <v>61068.749999999993</v>
      </c>
    </row>
    <row r="149" spans="1:10" s="19" customFormat="1" x14ac:dyDescent="0.25">
      <c r="A149" s="15"/>
      <c r="B149" s="20" t="s">
        <v>28</v>
      </c>
      <c r="C149" s="21">
        <f>SUMIF($A$1:$A$98,$B149,C$1:C$98)</f>
        <v>153131.75</v>
      </c>
      <c r="D149" s="13">
        <f>SUMIF($A$1:$A$98,$B149,D$1:D$98)</f>
        <v>106128.84</v>
      </c>
      <c r="E149" s="13">
        <f>SUMIF($A$1:$A$98,$B149,E$1:E$98)</f>
        <v>106493.69000000002</v>
      </c>
      <c r="F149" s="13">
        <f>SUMIF($A$1:$A$98,$B149,F$1:F$98)</f>
        <v>29348.46</v>
      </c>
      <c r="G149" s="13">
        <f>SUMIF($A$1:$A$98,$B149,G$1:G$98)</f>
        <v>0</v>
      </c>
      <c r="H149" s="14">
        <f>SUMIF($A$1:$A$98,$B149,H$1:H$98)</f>
        <v>0</v>
      </c>
      <c r="I149" s="21">
        <f>SUMIF($A$1:$A$98,$B149,I$1:I$98)</f>
        <v>0</v>
      </c>
      <c r="J149" s="14">
        <f>SUMIF($A$1:$A$98,$B149,J$1:J$98)</f>
        <v>0</v>
      </c>
    </row>
    <row r="150" spans="1:10" s="19" customFormat="1" x14ac:dyDescent="0.25">
      <c r="A150" s="15"/>
      <c r="B150" s="20" t="s">
        <v>29</v>
      </c>
      <c r="C150" s="21">
        <f>SUMIF($A$1:$A$98,$B150,C$1:C$98)</f>
        <v>0</v>
      </c>
      <c r="D150" s="13">
        <f>SUMIF($A$1:$A$98,$B150,D$1:D$98)</f>
        <v>0</v>
      </c>
      <c r="E150" s="13">
        <f>SUMIF($A$1:$A$98,$B150,E$1:E$98)</f>
        <v>0</v>
      </c>
      <c r="F150" s="13">
        <f>SUMIF($A$1:$A$98,$B150,F$1:F$98)</f>
        <v>126765.00999999998</v>
      </c>
      <c r="G150" s="13">
        <f>SUMIF($A$1:$A$98,$B150,G$1:G$98)</f>
        <v>160008.56</v>
      </c>
      <c r="H150" s="14">
        <f>SUMIF($A$1:$A$98,$B150,H$1:H$98)</f>
        <v>182258.348</v>
      </c>
      <c r="I150" s="21">
        <f>SUMIF($A$1:$A$98,$B150,I$1:I$98)</f>
        <v>0</v>
      </c>
      <c r="J150" s="14">
        <f>SUMIF($A$1:$A$98,$B150,J$1:J$98)</f>
        <v>0</v>
      </c>
    </row>
    <row r="151" spans="1:10" s="19" customFormat="1" x14ac:dyDescent="0.25">
      <c r="A151" s="15"/>
      <c r="B151" s="20" t="s">
        <v>30</v>
      </c>
      <c r="C151" s="21">
        <f>SUMIF($A$1:$A$98,$B151,C$1:C$98)</f>
        <v>11589.619999999999</v>
      </c>
      <c r="D151" s="13">
        <f>SUMIF($A$1:$A$98,$B151,D$1:D$98)</f>
        <v>39389.769999999997</v>
      </c>
      <c r="E151" s="13">
        <f>SUMIF($A$1:$A$98,$B151,E$1:E$98)</f>
        <v>30605.299999999996</v>
      </c>
      <c r="F151" s="13">
        <f>SUMIF($A$1:$A$98,$B151,F$1:F$98)</f>
        <v>0</v>
      </c>
      <c r="G151" s="13">
        <f>SUMIF($A$1:$A$98,$B151,G$1:G$98)</f>
        <v>0</v>
      </c>
      <c r="H151" s="14">
        <f>SUMIF($A$1:$A$98,$B151,H$1:H$98)</f>
        <v>0</v>
      </c>
      <c r="I151" s="21">
        <f>SUMIF($A$1:$A$98,$B151,I$1:I$98)</f>
        <v>0</v>
      </c>
      <c r="J151" s="14">
        <f>SUMIF($A$1:$A$98,$B151,J$1:J$98)</f>
        <v>0</v>
      </c>
    </row>
    <row r="152" spans="1:10" s="19" customFormat="1" x14ac:dyDescent="0.25">
      <c r="A152" s="15"/>
      <c r="B152" s="20" t="s">
        <v>34</v>
      </c>
      <c r="C152" s="21">
        <f>SUMIF($A$1:$A$98,$B152,C$1:C$98)</f>
        <v>0</v>
      </c>
      <c r="D152" s="13">
        <f>SUMIF($A$1:$A$98,$B152,D$1:D$98)</f>
        <v>0</v>
      </c>
      <c r="E152" s="13">
        <f>SUMIF($A$1:$A$98,$B152,E$1:E$98)</f>
        <v>11755.039999999999</v>
      </c>
      <c r="F152" s="13">
        <f>SUMIF($A$1:$A$98,$B152,F$1:F$98)</f>
        <v>42692.95</v>
      </c>
      <c r="G152" s="13">
        <f>SUMIF($A$1:$A$98,$B152,G$1:G$98)</f>
        <v>37772.159999999996</v>
      </c>
      <c r="H152" s="14">
        <f>SUMIF($A$1:$A$98,$B152,H$1:H$98)</f>
        <v>32810.81</v>
      </c>
      <c r="I152" s="21">
        <f>SUMIF($A$1:$A$98,$B152,I$1:I$98)</f>
        <v>7393.57</v>
      </c>
      <c r="J152" s="14">
        <f>SUMIF($A$1:$A$98,$B152,J$1:J$98)</f>
        <v>9660.92</v>
      </c>
    </row>
    <row r="153" spans="1:10" s="19" customFormat="1" x14ac:dyDescent="0.25">
      <c r="A153" s="15"/>
      <c r="B153" s="20" t="s">
        <v>35</v>
      </c>
      <c r="C153" s="21">
        <f>SUMIF($A$1:$A$98,$B153,C$1:C$98)</f>
        <v>0</v>
      </c>
      <c r="D153" s="13">
        <f>SUMIF($A$1:$A$98,$B153,D$1:D$98)</f>
        <v>34.56</v>
      </c>
      <c r="E153" s="13">
        <f>SUMIF($A$1:$A$98,$B153,E$1:E$98)</f>
        <v>0</v>
      </c>
      <c r="F153" s="13">
        <f>SUMIF($A$1:$A$98,$B153,F$1:F$98)</f>
        <v>0</v>
      </c>
      <c r="G153" s="13">
        <f>SUMIF($A$1:$A$98,$B153,G$1:G$98)</f>
        <v>0</v>
      </c>
      <c r="H153" s="14">
        <f>SUMIF($A$1:$A$98,$B153,H$1:H$98)</f>
        <v>0</v>
      </c>
      <c r="I153" s="21">
        <f>SUMIF($A$1:$A$98,$B153,I$1:I$98)</f>
        <v>0</v>
      </c>
      <c r="J153" s="14">
        <f>SUMIF($A$1:$A$98,$B153,J$1:J$98)</f>
        <v>0</v>
      </c>
    </row>
    <row r="154" spans="1:10" s="19" customFormat="1" x14ac:dyDescent="0.25">
      <c r="A154" s="15"/>
      <c r="B154" s="20" t="s">
        <v>149</v>
      </c>
      <c r="C154" s="21">
        <f>SUMIF($A$1:$A$98,$B154,C$1:C$98)</f>
        <v>0</v>
      </c>
      <c r="D154" s="13">
        <f>SUMIF($A$1:$A$98,$B154,D$1:D$98)</f>
        <v>0</v>
      </c>
      <c r="E154" s="13">
        <f>SUMIF($A$1:$A$98,$B154,E$1:E$98)</f>
        <v>0</v>
      </c>
      <c r="F154" s="13">
        <f>SUMIF($A$1:$A$98,$B154,F$1:F$98)</f>
        <v>0</v>
      </c>
      <c r="G154" s="13">
        <f>SUMIF($A$1:$A$98,$B154,G$1:G$98)</f>
        <v>0</v>
      </c>
      <c r="H154" s="14">
        <f>SUMIF($A$1:$A$98,$B154,H$1:H$98)</f>
        <v>0</v>
      </c>
      <c r="I154" s="21">
        <f>SUMIF($A$1:$A$98,$B154,I$1:I$98)</f>
        <v>145.19999999999999</v>
      </c>
      <c r="J154" s="14">
        <f>SUMIF($A$1:$A$98,$B154,J$1:J$98)</f>
        <v>145.19999999999999</v>
      </c>
    </row>
    <row r="155" spans="1:10" s="19" customFormat="1" x14ac:dyDescent="0.25">
      <c r="A155" s="15"/>
      <c r="B155" s="20" t="s">
        <v>94</v>
      </c>
      <c r="C155" s="21">
        <f>SUMIF($A$1:$A$98,$B155,C$1:C$98)</f>
        <v>0</v>
      </c>
      <c r="D155" s="13">
        <f>SUMIF($A$1:$A$98,$B155,D$1:D$98)</f>
        <v>0</v>
      </c>
      <c r="E155" s="13">
        <f>SUMIF($A$1:$A$98,$B155,E$1:E$98)</f>
        <v>1307.25</v>
      </c>
      <c r="F155" s="13">
        <f>SUMIF($A$1:$A$98,$B155,F$1:F$98)</f>
        <v>5039.97</v>
      </c>
      <c r="G155" s="13">
        <f>SUMIF($A$1:$A$98,$B155,G$1:G$98)</f>
        <v>3709.2</v>
      </c>
      <c r="H155" s="14">
        <f>SUMIF($A$1:$A$98,$B155,H$1:H$98)</f>
        <v>3948.83</v>
      </c>
      <c r="I155" s="21">
        <f>SUMIF($A$1:$A$98,$B155,I$1:I$98)</f>
        <v>0</v>
      </c>
      <c r="J155" s="14">
        <f>SUMIF($A$1:$A$98,$B155,J$1:J$98)</f>
        <v>0</v>
      </c>
    </row>
    <row r="156" spans="1:10" s="19" customFormat="1" x14ac:dyDescent="0.25">
      <c r="A156" s="15"/>
      <c r="B156" s="20" t="s">
        <v>39</v>
      </c>
      <c r="C156" s="21">
        <f>SUMIF($A$1:$A$98,$B156,C$1:C$98)</f>
        <v>25465.340000000004</v>
      </c>
      <c r="D156" s="13">
        <f>SUMIF($A$1:$A$98,$B156,D$1:D$98)</f>
        <v>308.52</v>
      </c>
      <c r="E156" s="13">
        <f>SUMIF($A$1:$A$98,$B156,E$1:E$98)</f>
        <v>0</v>
      </c>
      <c r="F156" s="13">
        <f>SUMIF($A$1:$A$98,$B156,F$1:F$98)</f>
        <v>0</v>
      </c>
      <c r="G156" s="13">
        <f>SUMIF($A$1:$A$98,$B156,G$1:G$98)</f>
        <v>0</v>
      </c>
      <c r="H156" s="14">
        <f>SUMIF($A$1:$A$98,$B156,H$1:H$98)</f>
        <v>0</v>
      </c>
      <c r="I156" s="21">
        <f>SUMIF($A$1:$A$98,$B156,I$1:I$98)</f>
        <v>0</v>
      </c>
      <c r="J156" s="14">
        <f>SUMIF($A$1:$A$98,$B156,J$1:J$98)</f>
        <v>0</v>
      </c>
    </row>
    <row r="157" spans="1:10" s="19" customFormat="1" x14ac:dyDescent="0.25">
      <c r="A157" s="15"/>
      <c r="B157" s="20" t="s">
        <v>107</v>
      </c>
      <c r="C157" s="21">
        <f>SUMIF($A$1:$A$98,$B157,C$1:C$98)</f>
        <v>6032.6900000000005</v>
      </c>
      <c r="D157" s="13">
        <f>SUMIF($A$1:$A$98,$B157,D$1:D$98)</f>
        <v>0</v>
      </c>
      <c r="E157" s="13">
        <f>SUMIF($A$1:$A$98,$B157,E$1:E$98)</f>
        <v>0</v>
      </c>
      <c r="F157" s="13">
        <f>SUMIF($A$1:$A$98,$B157,F$1:F$98)</f>
        <v>0</v>
      </c>
      <c r="G157" s="13">
        <f>SUMIF($A$1:$A$98,$B157,G$1:G$98)</f>
        <v>0</v>
      </c>
      <c r="H157" s="14">
        <f>SUMIF($A$1:$A$98,$B157,H$1:H$98)</f>
        <v>0</v>
      </c>
      <c r="I157" s="21">
        <f>SUMIF($A$1:$A$98,$B157,I$1:I$98)</f>
        <v>0</v>
      </c>
      <c r="J157" s="14">
        <f>SUMIF($A$1:$A$98,$B157,J$1:J$98)</f>
        <v>0</v>
      </c>
    </row>
    <row r="158" spans="1:10" s="19" customFormat="1" x14ac:dyDescent="0.25">
      <c r="A158" s="15"/>
      <c r="B158" s="20" t="s">
        <v>41</v>
      </c>
      <c r="C158" s="21">
        <f>SUMIF($A$1:$A$98,$B158,C$1:C$98)</f>
        <v>1024.29</v>
      </c>
      <c r="D158" s="13">
        <f>SUMIF($A$1:$A$98,$B158,D$1:D$98)</f>
        <v>7860.83</v>
      </c>
      <c r="E158" s="13">
        <f>SUMIF($A$1:$A$98,$B158,E$1:E$98)</f>
        <v>20792.770000000004</v>
      </c>
      <c r="F158" s="13">
        <f>SUMIF($A$1:$A$98,$B158,F$1:F$98)</f>
        <v>27753.449999999997</v>
      </c>
      <c r="G158" s="13">
        <f>SUMIF($A$1:$A$98,$B158,G$1:G$98)</f>
        <v>4391.4400000000005</v>
      </c>
      <c r="H158" s="14">
        <f>SUMIF($A$1:$A$98,$B158,H$1:H$98)</f>
        <v>0</v>
      </c>
      <c r="I158" s="21">
        <f>SUMIF($A$1:$A$98,$B158,I$1:I$98)</f>
        <v>0</v>
      </c>
      <c r="J158" s="14">
        <f>SUMIF($A$1:$A$98,$B158,J$1:J$98)</f>
        <v>0</v>
      </c>
    </row>
    <row r="159" spans="1:10" s="19" customFormat="1" x14ac:dyDescent="0.25">
      <c r="A159" s="15"/>
      <c r="B159" s="20" t="s">
        <v>42</v>
      </c>
      <c r="C159" s="21">
        <f>SUMIF($A$1:$A$98,$B159,C$1:C$98)</f>
        <v>0</v>
      </c>
      <c r="D159" s="13">
        <f>SUMIF($A$1:$A$98,$B159,D$1:D$98)</f>
        <v>0</v>
      </c>
      <c r="E159" s="13">
        <f>SUMIF($A$1:$A$98,$B159,E$1:E$98)</f>
        <v>0</v>
      </c>
      <c r="F159" s="13">
        <f>SUMIF($A$1:$A$98,$B159,F$1:F$98)</f>
        <v>0</v>
      </c>
      <c r="G159" s="13">
        <f>SUMIF($A$1:$A$98,$B159,G$1:G$98)</f>
        <v>30485.940000000002</v>
      </c>
      <c r="H159" s="14">
        <f>SUMIF($A$1:$A$98,$B159,H$1:H$98)</f>
        <v>103495.12999999999</v>
      </c>
      <c r="I159" s="21">
        <f>SUMIF($A$1:$A$98,$B159,I$1:I$98)</f>
        <v>9371.739999999998</v>
      </c>
      <c r="J159" s="14">
        <f>SUMIF($A$1:$A$98,$B159,J$1:J$98)</f>
        <v>30038.6</v>
      </c>
    </row>
    <row r="160" spans="1:10" s="19" customFormat="1" x14ac:dyDescent="0.25">
      <c r="A160" s="15"/>
      <c r="B160" s="20" t="s">
        <v>99</v>
      </c>
      <c r="C160" s="21">
        <f>SUMIF($A$1:$A$98,$B160,C$1:C$98)</f>
        <v>0</v>
      </c>
      <c r="D160" s="13">
        <f>SUMIF($A$1:$A$98,$B160,D$1:D$98)</f>
        <v>0</v>
      </c>
      <c r="E160" s="13">
        <f>SUMIF($A$1:$A$98,$B160,E$1:E$98)</f>
        <v>0</v>
      </c>
      <c r="F160" s="13">
        <f>SUMIF($A$1:$A$98,$B160,F$1:F$98)</f>
        <v>0</v>
      </c>
      <c r="G160" s="13">
        <f>SUMIF($A$1:$A$98,$B160,G$1:G$98)</f>
        <v>0</v>
      </c>
      <c r="H160" s="14">
        <f>SUMIF($A$1:$A$98,$B160,H$1:H$98)</f>
        <v>360.40000000000003</v>
      </c>
      <c r="I160" s="21">
        <f>SUMIF($A$1:$A$98,$B160,I$1:I$98)</f>
        <v>0</v>
      </c>
      <c r="J160" s="14">
        <f>SUMIF($A$1:$A$98,$B160,J$1:J$98)</f>
        <v>0</v>
      </c>
    </row>
    <row r="161" spans="1:10" s="19" customFormat="1" x14ac:dyDescent="0.25">
      <c r="A161" s="15"/>
      <c r="B161" s="20" t="s">
        <v>43</v>
      </c>
      <c r="C161" s="21">
        <f>SUMIF($A$1:$A$98,$B161,C$1:C$98)</f>
        <v>66853.823000000004</v>
      </c>
      <c r="D161" s="13">
        <f>SUMIF($A$1:$A$98,$B161,D$1:D$98)</f>
        <v>13033.51</v>
      </c>
      <c r="E161" s="13">
        <f>SUMIF($A$1:$A$98,$B161,E$1:E$98)</f>
        <v>0</v>
      </c>
      <c r="F161" s="13">
        <f>SUMIF($A$1:$A$98,$B161,F$1:F$98)</f>
        <v>0</v>
      </c>
      <c r="G161" s="13">
        <f>SUMIF($A$1:$A$98,$B161,G$1:G$98)</f>
        <v>0</v>
      </c>
      <c r="H161" s="14">
        <f>SUMIF($A$1:$A$98,$B161,H$1:H$98)</f>
        <v>0</v>
      </c>
      <c r="I161" s="21">
        <f>SUMIF($A$1:$A$98,$B161,I$1:I$98)</f>
        <v>0</v>
      </c>
      <c r="J161" s="14">
        <f>SUMIF($A$1:$A$98,$B161,J$1:J$98)</f>
        <v>0</v>
      </c>
    </row>
    <row r="162" spans="1:10" s="19" customFormat="1" x14ac:dyDescent="0.25">
      <c r="A162" s="15"/>
      <c r="B162" s="20" t="s">
        <v>45</v>
      </c>
      <c r="C162" s="21">
        <f>SUMIF($A$1:$A$98,$B162,C$1:C$98)</f>
        <v>0</v>
      </c>
      <c r="D162" s="13">
        <f>SUMIF($A$1:$A$98,$B162,D$1:D$98)</f>
        <v>51236.19</v>
      </c>
      <c r="E162" s="13">
        <f>SUMIF($A$1:$A$98,$B162,E$1:E$98)</f>
        <v>89341.14</v>
      </c>
      <c r="F162" s="13">
        <f>SUMIF($A$1:$A$98,$B162,F$1:F$98)</f>
        <v>104311.80000000002</v>
      </c>
      <c r="G162" s="13">
        <f>SUMIF($A$1:$A$98,$B162,G$1:G$98)</f>
        <v>104494.3</v>
      </c>
      <c r="H162" s="14">
        <f>SUMIF($A$1:$A$98,$B162,H$1:H$98)</f>
        <v>21678.200044755933</v>
      </c>
      <c r="I162" s="21">
        <f>SUMIF($A$1:$A$98,$B162,I$1:I$98)</f>
        <v>0</v>
      </c>
      <c r="J162" s="14">
        <f>SUMIF($A$1:$A$98,$B162,J$1:J$98)</f>
        <v>0</v>
      </c>
    </row>
    <row r="163" spans="1:10" s="19" customFormat="1" x14ac:dyDescent="0.25">
      <c r="A163" s="15"/>
      <c r="B163" s="20" t="s">
        <v>150</v>
      </c>
      <c r="C163" s="21">
        <f>SUMIF($A$1:$A$98,$B163,C$1:C$98)</f>
        <v>0</v>
      </c>
      <c r="D163" s="13">
        <f>SUMIF($A$1:$A$98,$B163,D$1:D$98)</f>
        <v>0</v>
      </c>
      <c r="E163" s="13">
        <f>SUMIF($A$1:$A$98,$B163,E$1:E$98)</f>
        <v>0</v>
      </c>
      <c r="F163" s="13">
        <f>SUMIF($A$1:$A$98,$B163,F$1:F$98)</f>
        <v>0</v>
      </c>
      <c r="G163" s="13">
        <f>SUMIF($A$1:$A$98,$B163,G$1:G$98)</f>
        <v>0</v>
      </c>
      <c r="H163" s="14">
        <f>SUMIF($A$1:$A$98,$B163,H$1:H$98)</f>
        <v>81400.510060803892</v>
      </c>
      <c r="I163" s="21">
        <f>SUMIF($A$1:$A$98,$B163,I$1:I$98)</f>
        <v>11994.1</v>
      </c>
      <c r="J163" s="14">
        <f>SUMIF($A$1:$A$98,$B163,J$1:J$98)</f>
        <v>32559.599999999999</v>
      </c>
    </row>
    <row r="164" spans="1:10" s="19" customFormat="1" x14ac:dyDescent="0.25">
      <c r="A164" s="15"/>
      <c r="B164" s="20" t="s">
        <v>47</v>
      </c>
      <c r="C164" s="21">
        <f>SUMIF($A$1:$A$98,$B164,C$1:C$98)</f>
        <v>47360.47</v>
      </c>
      <c r="D164" s="13">
        <f>SUMIF($A$1:$A$98,$B164,D$1:D$98)</f>
        <v>16505.449999999997</v>
      </c>
      <c r="E164" s="13">
        <f>SUMIF($A$1:$A$98,$B164,E$1:E$98)</f>
        <v>0</v>
      </c>
      <c r="F164" s="13">
        <f>SUMIF($A$1:$A$98,$B164,F$1:F$98)</f>
        <v>0</v>
      </c>
      <c r="G164" s="13">
        <f>SUMIF($A$1:$A$98,$B164,G$1:G$98)</f>
        <v>0</v>
      </c>
      <c r="H164" s="14">
        <f>SUMIF($A$1:$A$98,$B164,H$1:H$98)</f>
        <v>0</v>
      </c>
      <c r="I164" s="21">
        <f>SUMIF($A$1:$A$98,$B164,I$1:I$98)</f>
        <v>0</v>
      </c>
      <c r="J164" s="14">
        <f>SUMIF($A$1:$A$98,$B164,J$1:J$98)</f>
        <v>0</v>
      </c>
    </row>
    <row r="165" spans="1:10" s="19" customFormat="1" x14ac:dyDescent="0.25">
      <c r="A165" s="15"/>
      <c r="B165" s="20" t="s">
        <v>51</v>
      </c>
      <c r="C165" s="21">
        <f>SUMIF($A$1:$A$98,$B165,C$1:C$98)</f>
        <v>0</v>
      </c>
      <c r="D165" s="13">
        <f>SUMIF($A$1:$A$98,$B165,D$1:D$98)</f>
        <v>23321.279999999999</v>
      </c>
      <c r="E165" s="13">
        <f>SUMIF($A$1:$A$98,$B165,E$1:E$98)</f>
        <v>37295.339999999997</v>
      </c>
      <c r="F165" s="13">
        <f>SUMIF($A$1:$A$98,$B165,F$1:F$98)</f>
        <v>40520.49</v>
      </c>
      <c r="G165" s="13">
        <f>SUMIF($A$1:$A$98,$B165,G$1:G$98)</f>
        <v>15257.409999999998</v>
      </c>
      <c r="H165" s="14">
        <f>SUMIF($A$1:$A$98,$B165,H$1:H$98)</f>
        <v>3080.97</v>
      </c>
      <c r="I165" s="21">
        <f>SUMIF($A$1:$A$98,$B165,I$1:I$98)</f>
        <v>0</v>
      </c>
      <c r="J165" s="14">
        <f>SUMIF($A$1:$A$98,$B165,J$1:J$98)</f>
        <v>0</v>
      </c>
    </row>
    <row r="166" spans="1:10" s="19" customFormat="1" x14ac:dyDescent="0.25">
      <c r="A166" s="15"/>
      <c r="B166" s="20" t="s">
        <v>156</v>
      </c>
      <c r="C166" s="21">
        <f>SUMIF($A$1:$A$98,$B166,C$1:C$98)</f>
        <v>0</v>
      </c>
      <c r="D166" s="13">
        <f>SUMIF($A$1:$A$98,$B166,D$1:D$98)</f>
        <v>0</v>
      </c>
      <c r="E166" s="13">
        <f>SUMIF($A$1:$A$98,$B166,E$1:E$98)</f>
        <v>0</v>
      </c>
      <c r="F166" s="13">
        <f>SUMIF($A$1:$A$98,$B166,F$1:F$98)</f>
        <v>0</v>
      </c>
      <c r="G166" s="13">
        <f>SUMIF($A$1:$A$98,$B166,G$1:G$98)</f>
        <v>0</v>
      </c>
      <c r="H166" s="14">
        <f>SUMIF($A$1:$A$98,$B166,H$1:H$98)</f>
        <v>57545</v>
      </c>
      <c r="I166" s="21">
        <f>SUMIF($A$1:$A$98,$B166,I$1:I$98)</f>
        <v>8467.1899999999969</v>
      </c>
      <c r="J166" s="14">
        <f>SUMIF($A$1:$A$98,$B166,J$1:J$98)</f>
        <v>23618.349999999991</v>
      </c>
    </row>
    <row r="167" spans="1:10" s="19" customFormat="1" x14ac:dyDescent="0.25">
      <c r="A167" s="15"/>
      <c r="B167" s="20" t="s">
        <v>175</v>
      </c>
      <c r="C167" s="21">
        <f>SUMIF($A$1:$A$98,$B167,C$1:C$98)</f>
        <v>0</v>
      </c>
      <c r="D167" s="13">
        <f>SUMIF($A$1:$A$98,$B167,D$1:D$98)</f>
        <v>0</v>
      </c>
      <c r="E167" s="13">
        <f>SUMIF($A$1:$A$98,$B167,E$1:E$98)</f>
        <v>0</v>
      </c>
      <c r="F167" s="13">
        <f>SUMIF($A$1:$A$98,$B167,F$1:F$98)</f>
        <v>0</v>
      </c>
      <c r="G167" s="13">
        <f>SUMIF($A$1:$A$98,$B167,G$1:G$98)</f>
        <v>0</v>
      </c>
      <c r="H167" s="14">
        <f>SUMIF($A$1:$A$98,$B167,H$1:H$98)</f>
        <v>0</v>
      </c>
      <c r="I167" s="21">
        <f>SUMIF($A$1:$A$98,$B167,I$1:I$98)</f>
        <v>92.35</v>
      </c>
      <c r="J167" s="14">
        <f>SUMIF($A$1:$A$98,$B167,J$1:J$98)</f>
        <v>92.35</v>
      </c>
    </row>
    <row r="168" spans="1:10" s="19" customFormat="1" x14ac:dyDescent="0.25">
      <c r="A168" s="15"/>
      <c r="B168" s="20" t="s">
        <v>52</v>
      </c>
      <c r="C168" s="21">
        <f>SUMIF($A$1:$A$98,$B168,C$1:C$98)</f>
        <v>17932.349999999999</v>
      </c>
      <c r="D168" s="13">
        <f>SUMIF($A$1:$A$98,$B168,D$1:D$98)</f>
        <v>13480.32</v>
      </c>
      <c r="E168" s="13">
        <f>SUMIF($A$1:$A$98,$B168,E$1:E$98)</f>
        <v>10105.670000000002</v>
      </c>
      <c r="F168" s="13">
        <f>SUMIF($A$1:$A$98,$B168,F$1:F$98)</f>
        <v>2784.6666666666665</v>
      </c>
      <c r="G168" s="13">
        <f>SUMIF($A$1:$A$98,$B168,G$1:G$98)</f>
        <v>0</v>
      </c>
      <c r="H168" s="14">
        <f>SUMIF($A$1:$A$98,$B168,H$1:H$98)</f>
        <v>0</v>
      </c>
      <c r="I168" s="21">
        <f>SUMIF($A$1:$A$98,$B168,I$1:I$98)</f>
        <v>0</v>
      </c>
      <c r="J168" s="14">
        <f>SUMIF($A$1:$A$98,$B168,J$1:J$98)</f>
        <v>0</v>
      </c>
    </row>
    <row r="169" spans="1:10" s="19" customFormat="1" x14ac:dyDescent="0.25">
      <c r="A169" s="15"/>
      <c r="B169" s="20" t="s">
        <v>54</v>
      </c>
      <c r="C169" s="21">
        <f>SUMIF($A$1:$A$98,$B169,C$1:C$98)</f>
        <v>0</v>
      </c>
      <c r="D169" s="13">
        <f>SUMIF($A$1:$A$98,$B169,D$1:D$98)</f>
        <v>0</v>
      </c>
      <c r="E169" s="13">
        <f>SUMIF($A$1:$A$98,$B169,E$1:E$98)</f>
        <v>0</v>
      </c>
      <c r="F169" s="13">
        <f>SUMIF($A$1:$A$98,$B169,F$1:F$98)</f>
        <v>7232.52</v>
      </c>
      <c r="G169" s="13">
        <f>SUMIF($A$1:$A$98,$B169,G$1:G$98)</f>
        <v>7620.5399999999991</v>
      </c>
      <c r="H169" s="14">
        <f>SUMIF($A$1:$A$98,$B169,H$1:H$98)</f>
        <v>6447.76</v>
      </c>
      <c r="I169" s="21">
        <f>SUMIF($A$1:$A$98,$B169,I$1:I$98)</f>
        <v>1038.8899999999999</v>
      </c>
      <c r="J169" s="14">
        <f>SUMIF($A$1:$A$98,$B169,J$1:J$98)</f>
        <v>2957.87</v>
      </c>
    </row>
    <row r="170" spans="1:10" s="19" customFormat="1" ht="15.75" thickBot="1" x14ac:dyDescent="0.3">
      <c r="A170" s="15"/>
      <c r="B170" s="20" t="s">
        <v>55</v>
      </c>
      <c r="C170" s="21">
        <f>SUMIF($A$1:$A$98,$B170,C$1:C$98)</f>
        <v>1485</v>
      </c>
      <c r="D170" s="13">
        <f>SUMIF($A$1:$A$98,$B170,D$1:D$98)</f>
        <v>238</v>
      </c>
      <c r="E170" s="13">
        <f>SUMIF($A$1:$A$98,$B170,E$1:E$98)</f>
        <v>0</v>
      </c>
      <c r="F170" s="13">
        <f>SUMIF($A$1:$A$98,$B170,F$1:F$98)</f>
        <v>0</v>
      </c>
      <c r="G170" s="13">
        <f>SUMIF($A$1:$A$98,$B170,G$1:G$98)</f>
        <v>0</v>
      </c>
      <c r="H170" s="14">
        <f>SUMIF($A$1:$A$98,$B170,H$1:H$98)</f>
        <v>0</v>
      </c>
      <c r="I170" s="21">
        <f>SUMIF($A$1:$A$98,$B170,I$1:I$98)</f>
        <v>0</v>
      </c>
      <c r="J170" s="14">
        <f>SUMIF($A$1:$A$98,$B170,J$1:J$98)</f>
        <v>0</v>
      </c>
    </row>
    <row r="171" spans="1:10" s="19" customFormat="1" ht="15.75" thickBot="1" x14ac:dyDescent="0.3">
      <c r="A171" s="39" t="s">
        <v>147</v>
      </c>
      <c r="B171" s="40"/>
      <c r="C171" s="41">
        <f>SUM(C132:C170)</f>
        <v>557840.81299999997</v>
      </c>
      <c r="D171" s="41">
        <f t="shared" ref="D171:J171" si="0">SUM(D132:D170)</f>
        <v>606996.00874999992</v>
      </c>
      <c r="E171" s="41">
        <f t="shared" si="0"/>
        <v>606837.62999999989</v>
      </c>
      <c r="F171" s="41">
        <f t="shared" si="0"/>
        <v>590857.45666666667</v>
      </c>
      <c r="G171" s="41">
        <f t="shared" si="0"/>
        <v>542146.46</v>
      </c>
      <c r="H171" s="41">
        <f t="shared" si="0"/>
        <v>721017.49110555975</v>
      </c>
      <c r="I171" s="41">
        <f t="shared" si="0"/>
        <v>77502.930000000008</v>
      </c>
      <c r="J171" s="34">
        <f t="shared" si="0"/>
        <v>202197.41</v>
      </c>
    </row>
    <row r="175" spans="1:10" x14ac:dyDescent="0.25">
      <c r="C175" s="33"/>
      <c r="D175" s="33"/>
      <c r="E175" s="33"/>
      <c r="F175" s="33"/>
      <c r="G175" s="33"/>
      <c r="H175" s="33"/>
      <c r="I175" s="33"/>
      <c r="J175" s="33"/>
    </row>
    <row r="176" spans="1:10" x14ac:dyDescent="0.25">
      <c r="C176" s="33"/>
      <c r="D176" s="33"/>
      <c r="E176" s="33"/>
      <c r="F176" s="33"/>
      <c r="G176" s="33"/>
      <c r="H176" s="33"/>
      <c r="I176" s="33"/>
      <c r="J176" s="33"/>
    </row>
  </sheetData>
  <sortState xmlns:xlrd2="http://schemas.microsoft.com/office/spreadsheetml/2017/richdata2" ref="B99:B195">
    <sortCondition ref="B9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D8EB0-6903-44AA-A129-D12143B9132D}">
  <dimension ref="A1:L186"/>
  <sheetViews>
    <sheetView workbookViewId="0">
      <pane xSplit="3" ySplit="1" topLeftCell="D119" activePane="bottomRight" state="frozen"/>
      <selection pane="topRight" activeCell="D1" sqref="D1"/>
      <selection pane="bottomLeft" activeCell="A2" sqref="A2"/>
      <selection pane="bottomRight" activeCell="G130" sqref="G130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8" width="14.28515625" bestFit="1" customWidth="1"/>
    <col min="9" max="9" width="13.140625" bestFit="1" customWidth="1"/>
    <col min="10" max="10" width="12.42578125" bestFit="1" customWidth="1"/>
    <col min="12" max="12" width="11.140625" bestFit="1" customWidth="1"/>
  </cols>
  <sheetData>
    <row r="1" spans="1:10" ht="35.25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863.9</v>
      </c>
      <c r="D2" s="78">
        <v>1472.19</v>
      </c>
      <c r="E2" s="78">
        <v>1140.3499999999999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2</v>
      </c>
      <c r="C3" s="5">
        <v>339.54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0</v>
      </c>
      <c r="B4" s="4" t="s">
        <v>3</v>
      </c>
      <c r="C4" s="5">
        <v>23509.93</v>
      </c>
      <c r="D4" s="6">
        <v>39439.380000000005</v>
      </c>
      <c r="E4" s="6">
        <v>35734.06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0</v>
      </c>
      <c r="B5" s="4" t="s">
        <v>4</v>
      </c>
      <c r="C5" s="5">
        <v>22424.3</v>
      </c>
      <c r="D5" s="6">
        <v>42843.040000000008</v>
      </c>
      <c r="E5" s="6">
        <v>7036.37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5">
      <c r="A6" s="3" t="s">
        <v>0</v>
      </c>
      <c r="B6" s="4" t="s">
        <v>127</v>
      </c>
      <c r="C6" s="5">
        <v>28041.079999999998</v>
      </c>
      <c r="D6" s="6">
        <v>22575.120000000003</v>
      </c>
      <c r="E6" s="6">
        <v>23631.31</v>
      </c>
      <c r="F6" s="6">
        <v>0</v>
      </c>
      <c r="G6" s="6">
        <v>0</v>
      </c>
      <c r="H6" s="6">
        <v>0</v>
      </c>
      <c r="I6" s="5">
        <v>0</v>
      </c>
      <c r="J6" s="7">
        <v>0</v>
      </c>
    </row>
    <row r="7" spans="1:10" x14ac:dyDescent="0.25">
      <c r="A7" s="3" t="s">
        <v>5</v>
      </c>
      <c r="B7" s="4" t="s">
        <v>128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6797.81</v>
      </c>
      <c r="I7" s="5">
        <v>0</v>
      </c>
      <c r="J7" s="7">
        <v>0</v>
      </c>
    </row>
    <row r="8" spans="1:10" x14ac:dyDescent="0.25">
      <c r="A8" s="3" t="s">
        <v>5</v>
      </c>
      <c r="B8" s="4" t="s">
        <v>1</v>
      </c>
      <c r="C8" s="5">
        <v>0</v>
      </c>
      <c r="D8" s="6">
        <v>0</v>
      </c>
      <c r="E8" s="6">
        <v>322.59000000000003</v>
      </c>
      <c r="F8" s="6">
        <v>5749.64</v>
      </c>
      <c r="G8" s="6">
        <v>7283.7</v>
      </c>
      <c r="H8" s="6">
        <v>8942.48</v>
      </c>
      <c r="I8" s="5">
        <v>2233.6999999999998</v>
      </c>
      <c r="J8" s="7">
        <v>8303.92</v>
      </c>
    </row>
    <row r="9" spans="1:10" x14ac:dyDescent="0.25">
      <c r="A9" s="3" t="s">
        <v>5</v>
      </c>
      <c r="B9" s="4" t="s">
        <v>3</v>
      </c>
      <c r="C9" s="5">
        <v>0</v>
      </c>
      <c r="D9" s="6">
        <v>0</v>
      </c>
      <c r="E9" s="6">
        <v>11337.93</v>
      </c>
      <c r="F9" s="6">
        <v>53980.710000000006</v>
      </c>
      <c r="G9" s="6">
        <v>47741.37</v>
      </c>
      <c r="H9" s="6">
        <v>39290.910000000003</v>
      </c>
      <c r="I9" s="5">
        <v>0</v>
      </c>
      <c r="J9" s="7">
        <v>2794.39</v>
      </c>
    </row>
    <row r="10" spans="1:10" x14ac:dyDescent="0.25">
      <c r="A10" s="3" t="s">
        <v>5</v>
      </c>
      <c r="B10" s="4" t="s">
        <v>84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v>4288.63</v>
      </c>
      <c r="J10" s="7">
        <v>7740.75</v>
      </c>
    </row>
    <row r="11" spans="1:10" x14ac:dyDescent="0.25">
      <c r="A11" s="3" t="s">
        <v>5</v>
      </c>
      <c r="B11" s="4" t="s">
        <v>4</v>
      </c>
      <c r="C11" s="5">
        <v>0</v>
      </c>
      <c r="D11" s="6">
        <v>0</v>
      </c>
      <c r="E11" s="6">
        <v>2153.84</v>
      </c>
      <c r="F11" s="6">
        <v>20739.370000000003</v>
      </c>
      <c r="G11" s="6">
        <v>19713.66</v>
      </c>
      <c r="H11" s="6">
        <v>32326.740000000005</v>
      </c>
      <c r="I11" s="5">
        <v>10946.810000000001</v>
      </c>
      <c r="J11" s="7">
        <v>19451.93</v>
      </c>
    </row>
    <row r="12" spans="1:10" x14ac:dyDescent="0.25">
      <c r="A12" s="3" t="s">
        <v>5</v>
      </c>
      <c r="B12" s="4" t="s">
        <v>127</v>
      </c>
      <c r="C12" s="5">
        <v>0</v>
      </c>
      <c r="D12" s="6">
        <v>0</v>
      </c>
      <c r="E12" s="6">
        <v>5001.4000000000005</v>
      </c>
      <c r="F12" s="6">
        <v>27200.640000000003</v>
      </c>
      <c r="G12" s="6">
        <v>25016.09</v>
      </c>
      <c r="H12" s="6">
        <v>547.5</v>
      </c>
      <c r="I12" s="5">
        <v>0</v>
      </c>
      <c r="J12" s="7">
        <v>0</v>
      </c>
    </row>
    <row r="13" spans="1:10" x14ac:dyDescent="0.25">
      <c r="A13" s="3" t="s">
        <v>8</v>
      </c>
      <c r="B13" s="4" t="s">
        <v>9</v>
      </c>
      <c r="C13" s="5">
        <v>0</v>
      </c>
      <c r="D13" s="6">
        <v>0</v>
      </c>
      <c r="E13" s="6">
        <v>4289.1100000000006</v>
      </c>
      <c r="F13" s="6">
        <v>1406.12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5">
      <c r="A14" s="3" t="s">
        <v>8</v>
      </c>
      <c r="B14" s="4" t="s">
        <v>85</v>
      </c>
      <c r="C14" s="5">
        <v>0</v>
      </c>
      <c r="D14" s="6">
        <v>11839.5</v>
      </c>
      <c r="E14" s="6">
        <v>7452.9500000000007</v>
      </c>
      <c r="F14" s="6">
        <v>8655.5499999999993</v>
      </c>
      <c r="G14" s="6">
        <v>5647.26</v>
      </c>
      <c r="H14" s="6">
        <v>3558.46</v>
      </c>
      <c r="I14" s="5">
        <v>0</v>
      </c>
      <c r="J14" s="7">
        <v>0</v>
      </c>
    </row>
    <row r="15" spans="1:10" x14ac:dyDescent="0.25">
      <c r="A15" s="3" t="s">
        <v>8</v>
      </c>
      <c r="B15" s="4" t="s">
        <v>86</v>
      </c>
      <c r="C15" s="5">
        <v>0</v>
      </c>
      <c r="D15" s="6">
        <v>17714</v>
      </c>
      <c r="E15" s="6">
        <v>46607.5</v>
      </c>
      <c r="F15" s="6">
        <v>4859</v>
      </c>
      <c r="G15" s="6">
        <v>5058</v>
      </c>
      <c r="H15" s="6">
        <v>0</v>
      </c>
      <c r="I15" s="5">
        <v>0</v>
      </c>
      <c r="J15" s="7">
        <v>0</v>
      </c>
    </row>
    <row r="16" spans="1:10" x14ac:dyDescent="0.25">
      <c r="A16" s="3" t="s">
        <v>8</v>
      </c>
      <c r="B16" s="4" t="s">
        <v>10</v>
      </c>
      <c r="C16" s="5">
        <v>0</v>
      </c>
      <c r="D16" s="6">
        <v>51969.869999999995</v>
      </c>
      <c r="E16" s="6">
        <v>107403.95000000001</v>
      </c>
      <c r="F16" s="6">
        <v>73765.489999999991</v>
      </c>
      <c r="G16" s="6">
        <v>62469.920000000006</v>
      </c>
      <c r="H16" s="6">
        <v>6728.08</v>
      </c>
      <c r="I16" s="5">
        <v>0</v>
      </c>
      <c r="J16" s="7">
        <v>0</v>
      </c>
    </row>
    <row r="17" spans="1:10" x14ac:dyDescent="0.25">
      <c r="A17" s="3" t="s">
        <v>155</v>
      </c>
      <c r="B17" s="4" t="s">
        <v>19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5">
        <v>581.93999999999994</v>
      </c>
      <c r="J17" s="7">
        <v>907.87999999999988</v>
      </c>
    </row>
    <row r="18" spans="1:10" x14ac:dyDescent="0.25">
      <c r="A18" s="3" t="s">
        <v>155</v>
      </c>
      <c r="B18" s="4" t="s">
        <v>85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2339.81</v>
      </c>
      <c r="I18" s="5">
        <v>1880.21</v>
      </c>
      <c r="J18" s="7">
        <v>2134.52</v>
      </c>
    </row>
    <row r="19" spans="1:10" x14ac:dyDescent="0.25">
      <c r="A19" s="3" t="s">
        <v>155</v>
      </c>
      <c r="B19" s="4" t="s">
        <v>66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22.51</v>
      </c>
      <c r="I19" s="5">
        <v>371.04</v>
      </c>
      <c r="J19" s="7">
        <v>371.04</v>
      </c>
    </row>
    <row r="20" spans="1:10" x14ac:dyDescent="0.25">
      <c r="A20" s="3" t="s">
        <v>155</v>
      </c>
      <c r="B20" s="4" t="s">
        <v>10</v>
      </c>
      <c r="C20" s="5">
        <v>0</v>
      </c>
      <c r="D20" s="6">
        <v>0</v>
      </c>
      <c r="E20" s="6">
        <v>0</v>
      </c>
      <c r="F20" s="6">
        <v>0</v>
      </c>
      <c r="G20" s="6">
        <v>0</v>
      </c>
      <c r="H20" s="6">
        <v>11624.44</v>
      </c>
      <c r="I20" s="5">
        <v>12654.15</v>
      </c>
      <c r="J20" s="7">
        <v>47644.17</v>
      </c>
    </row>
    <row r="21" spans="1:10" x14ac:dyDescent="0.25">
      <c r="A21" s="3" t="s">
        <v>11</v>
      </c>
      <c r="B21" s="4" t="s">
        <v>12</v>
      </c>
      <c r="C21" s="5">
        <v>15575.96</v>
      </c>
      <c r="D21" s="6">
        <v>13941.52</v>
      </c>
      <c r="E21" s="6">
        <v>7782.31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5">
      <c r="A22" s="3" t="s">
        <v>11</v>
      </c>
      <c r="B22" s="4" t="s">
        <v>1</v>
      </c>
      <c r="C22" s="5">
        <v>2917.45</v>
      </c>
      <c r="D22" s="6">
        <v>2959.13</v>
      </c>
      <c r="E22" s="6">
        <v>4190.2700000000004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</row>
    <row r="23" spans="1:10" x14ac:dyDescent="0.25">
      <c r="A23" s="3" t="s">
        <v>11</v>
      </c>
      <c r="B23" s="4" t="s">
        <v>78</v>
      </c>
      <c r="C23" s="5">
        <v>13563.009999999998</v>
      </c>
      <c r="D23" s="6">
        <v>13069.78</v>
      </c>
      <c r="E23" s="6">
        <v>12489.54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5">
      <c r="A24" s="3" t="s">
        <v>11</v>
      </c>
      <c r="B24" s="4" t="s">
        <v>13</v>
      </c>
      <c r="C24" s="5">
        <v>1014.2</v>
      </c>
      <c r="D24" s="6">
        <v>1380.13</v>
      </c>
      <c r="E24" s="6">
        <v>1231.02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</row>
    <row r="25" spans="1:10" x14ac:dyDescent="0.25">
      <c r="A25" s="3" t="s">
        <v>11</v>
      </c>
      <c r="B25" s="4" t="s">
        <v>88</v>
      </c>
      <c r="C25" s="5">
        <v>41378.139999999992</v>
      </c>
      <c r="D25" s="6">
        <v>11942.79</v>
      </c>
      <c r="E25" s="6">
        <v>5886.1799999999985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5">
      <c r="A26" s="3" t="s">
        <v>11</v>
      </c>
      <c r="B26" s="4" t="s">
        <v>65</v>
      </c>
      <c r="C26" s="5">
        <v>3297</v>
      </c>
      <c r="D26" s="6">
        <v>31716.760000000002</v>
      </c>
      <c r="E26" s="6">
        <v>23667.39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14</v>
      </c>
      <c r="B27" s="4" t="s">
        <v>128</v>
      </c>
      <c r="C27" s="5">
        <v>0</v>
      </c>
      <c r="D27" s="6">
        <v>0</v>
      </c>
      <c r="E27" s="6">
        <v>0</v>
      </c>
      <c r="F27" s="6">
        <v>10500.14</v>
      </c>
      <c r="G27" s="6">
        <v>13194.09</v>
      </c>
      <c r="H27" s="6">
        <v>4961.22</v>
      </c>
      <c r="I27" s="5">
        <v>677.82999999999993</v>
      </c>
      <c r="J27" s="7">
        <v>1690.31</v>
      </c>
    </row>
    <row r="28" spans="1:10" x14ac:dyDescent="0.25">
      <c r="A28" s="3" t="s">
        <v>14</v>
      </c>
      <c r="B28" s="4" t="s">
        <v>12</v>
      </c>
      <c r="C28" s="5">
        <v>0</v>
      </c>
      <c r="D28" s="6">
        <v>0</v>
      </c>
      <c r="E28" s="6">
        <v>4001.54</v>
      </c>
      <c r="F28" s="6">
        <v>14771.05</v>
      </c>
      <c r="G28" s="6">
        <v>11832.01</v>
      </c>
      <c r="H28" s="6">
        <v>10189.280000000001</v>
      </c>
      <c r="I28" s="5">
        <v>918.78000000000009</v>
      </c>
      <c r="J28" s="7">
        <v>2344.8000000000002</v>
      </c>
    </row>
    <row r="29" spans="1:10" x14ac:dyDescent="0.25">
      <c r="A29" s="3" t="s">
        <v>14</v>
      </c>
      <c r="B29" s="4" t="s">
        <v>1</v>
      </c>
      <c r="C29" s="5">
        <v>0</v>
      </c>
      <c r="D29" s="6">
        <v>0</v>
      </c>
      <c r="E29" s="6">
        <v>1685</v>
      </c>
      <c r="F29" s="6">
        <v>7533.130000000001</v>
      </c>
      <c r="G29" s="6">
        <v>12410.619999999999</v>
      </c>
      <c r="H29" s="6">
        <v>22951.07</v>
      </c>
      <c r="I29" s="5">
        <v>13498.04</v>
      </c>
      <c r="J29" s="7">
        <v>16113.830000000002</v>
      </c>
    </row>
    <row r="30" spans="1:10" x14ac:dyDescent="0.25">
      <c r="A30" s="3" t="s">
        <v>14</v>
      </c>
      <c r="B30" s="4" t="s">
        <v>78</v>
      </c>
      <c r="C30" s="5">
        <v>0</v>
      </c>
      <c r="D30" s="6">
        <v>0</v>
      </c>
      <c r="E30" s="6">
        <v>7010.1599999999989</v>
      </c>
      <c r="F30" s="6">
        <v>12014.369999999999</v>
      </c>
      <c r="G30" s="6">
        <v>2888.66</v>
      </c>
      <c r="H30" s="6">
        <v>173.6</v>
      </c>
      <c r="I30" s="5">
        <v>36.35</v>
      </c>
      <c r="J30" s="7">
        <v>36.35</v>
      </c>
    </row>
    <row r="31" spans="1:10" x14ac:dyDescent="0.25">
      <c r="A31" s="3" t="s">
        <v>14</v>
      </c>
      <c r="B31" s="4" t="s">
        <v>13</v>
      </c>
      <c r="C31" s="5">
        <v>0</v>
      </c>
      <c r="D31" s="6">
        <v>0</v>
      </c>
      <c r="E31" s="6">
        <v>574.68000000000006</v>
      </c>
      <c r="F31" s="6">
        <v>1536.1799999999998</v>
      </c>
      <c r="G31" s="6">
        <v>2704.9799999999996</v>
      </c>
      <c r="H31" s="6">
        <v>2617.1799999999998</v>
      </c>
      <c r="I31" s="5">
        <v>224.74</v>
      </c>
      <c r="J31" s="7">
        <v>1090.21</v>
      </c>
    </row>
    <row r="32" spans="1:10" x14ac:dyDescent="0.25">
      <c r="A32" s="3" t="s">
        <v>14</v>
      </c>
      <c r="B32" s="4" t="s">
        <v>88</v>
      </c>
      <c r="C32" s="5">
        <v>0</v>
      </c>
      <c r="D32" s="6">
        <v>0</v>
      </c>
      <c r="E32" s="6">
        <v>4236.18</v>
      </c>
      <c r="F32" s="6">
        <v>6880.7999999999993</v>
      </c>
      <c r="G32" s="6">
        <v>499.01</v>
      </c>
      <c r="H32" s="6">
        <v>0</v>
      </c>
      <c r="I32" s="5">
        <v>0</v>
      </c>
      <c r="J32" s="7">
        <v>0</v>
      </c>
    </row>
    <row r="33" spans="1:10" x14ac:dyDescent="0.25">
      <c r="A33" s="3" t="s">
        <v>14</v>
      </c>
      <c r="B33" s="4" t="s">
        <v>65</v>
      </c>
      <c r="C33" s="5">
        <v>0</v>
      </c>
      <c r="D33" s="6">
        <v>0</v>
      </c>
      <c r="E33" s="6">
        <v>16771.850000000002</v>
      </c>
      <c r="F33" s="6">
        <v>50602.94</v>
      </c>
      <c r="G33" s="6">
        <v>49882.990000000005</v>
      </c>
      <c r="H33" s="6">
        <v>81820.049999999988</v>
      </c>
      <c r="I33" s="5">
        <v>13972.14</v>
      </c>
      <c r="J33" s="7">
        <v>27213.75</v>
      </c>
    </row>
    <row r="34" spans="1:10" x14ac:dyDescent="0.25">
      <c r="A34" s="3" t="s">
        <v>16</v>
      </c>
      <c r="B34" s="4" t="s">
        <v>1</v>
      </c>
      <c r="C34" s="5">
        <v>15.75</v>
      </c>
      <c r="D34" s="6">
        <v>20.8</v>
      </c>
      <c r="E34" s="6">
        <v>22.26</v>
      </c>
      <c r="F34" s="6">
        <v>0</v>
      </c>
      <c r="G34" s="6">
        <v>0</v>
      </c>
      <c r="H34" s="6">
        <v>0</v>
      </c>
      <c r="I34" s="5">
        <v>0</v>
      </c>
      <c r="J34" s="7">
        <v>0</v>
      </c>
    </row>
    <row r="35" spans="1:10" x14ac:dyDescent="0.25">
      <c r="A35" s="3" t="s">
        <v>16</v>
      </c>
      <c r="B35" s="4" t="s">
        <v>78</v>
      </c>
      <c r="C35" s="5">
        <v>2267.16</v>
      </c>
      <c r="D35" s="6">
        <v>3725.45</v>
      </c>
      <c r="E35" s="6">
        <v>539.97</v>
      </c>
      <c r="F35" s="6">
        <v>0</v>
      </c>
      <c r="G35" s="6">
        <v>0</v>
      </c>
      <c r="H35" s="6">
        <v>0</v>
      </c>
      <c r="I35" s="5">
        <v>0</v>
      </c>
      <c r="J35" s="7">
        <v>0</v>
      </c>
    </row>
    <row r="36" spans="1:10" x14ac:dyDescent="0.25">
      <c r="A36" s="3" t="s">
        <v>16</v>
      </c>
      <c r="B36" s="4" t="s">
        <v>17</v>
      </c>
      <c r="C36" s="5">
        <v>17863.510000000002</v>
      </c>
      <c r="D36" s="6">
        <v>21257.654250000003</v>
      </c>
      <c r="E36" s="6">
        <v>13588.330000000002</v>
      </c>
      <c r="F36" s="6">
        <v>0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5">
      <c r="A37" s="3" t="s">
        <v>16</v>
      </c>
      <c r="B37" s="4" t="s">
        <v>66</v>
      </c>
      <c r="C37" s="5">
        <v>120628.81999999999</v>
      </c>
      <c r="D37" s="6">
        <v>117294.57</v>
      </c>
      <c r="E37" s="6">
        <v>70791.75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18</v>
      </c>
      <c r="B38" s="4" t="s">
        <v>19</v>
      </c>
      <c r="C38" s="5">
        <v>0</v>
      </c>
      <c r="D38" s="6">
        <v>0</v>
      </c>
      <c r="E38" s="6">
        <v>0</v>
      </c>
      <c r="F38" s="6">
        <v>26574.74</v>
      </c>
      <c r="G38" s="6">
        <v>85914.799999999988</v>
      </c>
      <c r="H38" s="6">
        <v>71283.719999999987</v>
      </c>
      <c r="I38" s="5">
        <v>8408.4599999999991</v>
      </c>
      <c r="J38" s="7">
        <v>16869.93</v>
      </c>
    </row>
    <row r="39" spans="1:10" x14ac:dyDescent="0.25">
      <c r="A39" s="3" t="s">
        <v>18</v>
      </c>
      <c r="B39" s="4" t="s">
        <v>1</v>
      </c>
      <c r="C39" s="5">
        <v>0</v>
      </c>
      <c r="D39" s="6">
        <v>0</v>
      </c>
      <c r="E39" s="6">
        <v>179.53</v>
      </c>
      <c r="F39" s="6">
        <v>2942.89</v>
      </c>
      <c r="G39" s="6">
        <v>2088.8000000000002</v>
      </c>
      <c r="H39" s="6">
        <v>2332.87</v>
      </c>
      <c r="I39" s="5">
        <v>183.51</v>
      </c>
      <c r="J39" s="7">
        <v>625.16</v>
      </c>
    </row>
    <row r="40" spans="1:10" x14ac:dyDescent="0.25">
      <c r="A40" s="3" t="s">
        <v>18</v>
      </c>
      <c r="B40" s="4" t="s">
        <v>17</v>
      </c>
      <c r="C40" s="5">
        <v>0</v>
      </c>
      <c r="D40" s="6">
        <v>0</v>
      </c>
      <c r="E40" s="6">
        <v>3642.34</v>
      </c>
      <c r="F40" s="6">
        <v>7874.9400000000005</v>
      </c>
      <c r="G40" s="6">
        <v>1020.99</v>
      </c>
      <c r="H40" s="6">
        <v>601.20000000000005</v>
      </c>
      <c r="I40" s="5">
        <v>0</v>
      </c>
      <c r="J40" s="7">
        <v>0</v>
      </c>
    </row>
    <row r="41" spans="1:10" x14ac:dyDescent="0.25">
      <c r="A41" s="3" t="s">
        <v>18</v>
      </c>
      <c r="B41" s="4" t="s">
        <v>66</v>
      </c>
      <c r="C41" s="5">
        <v>0</v>
      </c>
      <c r="D41" s="6">
        <v>0</v>
      </c>
      <c r="E41" s="6">
        <v>26308.6</v>
      </c>
      <c r="F41" s="6">
        <v>90614.459999999992</v>
      </c>
      <c r="G41" s="6">
        <v>42554.090000000004</v>
      </c>
      <c r="H41" s="6">
        <v>47419.44</v>
      </c>
      <c r="I41" s="5">
        <v>14989.999999999993</v>
      </c>
      <c r="J41" s="7">
        <v>32987.129999999997</v>
      </c>
    </row>
    <row r="42" spans="1:10" x14ac:dyDescent="0.25">
      <c r="A42" s="3" t="s">
        <v>20</v>
      </c>
      <c r="B42" s="4" t="s">
        <v>22</v>
      </c>
      <c r="C42" s="5">
        <v>3841.8900000000003</v>
      </c>
      <c r="D42" s="6">
        <v>55275.02</v>
      </c>
      <c r="E42" s="6">
        <v>73725.100000000006</v>
      </c>
      <c r="F42" s="6">
        <v>73188.009999999995</v>
      </c>
      <c r="G42" s="6">
        <v>50765.08</v>
      </c>
      <c r="H42" s="6">
        <v>0</v>
      </c>
      <c r="I42" s="5">
        <v>0</v>
      </c>
      <c r="J42" s="7">
        <v>0</v>
      </c>
    </row>
    <row r="43" spans="1:10" x14ac:dyDescent="0.25">
      <c r="A43" s="3" t="s">
        <v>144</v>
      </c>
      <c r="B43" s="4" t="s">
        <v>22</v>
      </c>
      <c r="C43" s="5">
        <v>0</v>
      </c>
      <c r="D43" s="6">
        <v>0</v>
      </c>
      <c r="E43" s="6">
        <v>0</v>
      </c>
      <c r="F43" s="6">
        <v>0</v>
      </c>
      <c r="G43" s="6">
        <v>0</v>
      </c>
      <c r="H43" s="6">
        <v>71911.64</v>
      </c>
      <c r="I43" s="5">
        <v>12724.2</v>
      </c>
      <c r="J43" s="7">
        <v>30408.94</v>
      </c>
    </row>
    <row r="44" spans="1:10" x14ac:dyDescent="0.25">
      <c r="A44" s="3" t="s">
        <v>23</v>
      </c>
      <c r="B44" s="4" t="s">
        <v>1</v>
      </c>
      <c r="C44" s="5">
        <v>182666.81</v>
      </c>
      <c r="D44" s="6">
        <v>128010.20000000001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23</v>
      </c>
      <c r="B45" s="4" t="s">
        <v>78</v>
      </c>
      <c r="C45" s="5">
        <v>10853.869999999999</v>
      </c>
      <c r="D45" s="6">
        <v>10967.2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23</v>
      </c>
      <c r="B46" s="4" t="s">
        <v>69</v>
      </c>
      <c r="C46" s="5">
        <v>70059.199999999997</v>
      </c>
      <c r="D46" s="6">
        <v>63663.44</v>
      </c>
      <c r="E46" s="6">
        <v>0</v>
      </c>
      <c r="F46" s="6">
        <v>0</v>
      </c>
      <c r="G46" s="6">
        <v>0</v>
      </c>
      <c r="H46" s="6">
        <v>0</v>
      </c>
      <c r="I46" s="5">
        <v>0</v>
      </c>
      <c r="J46" s="7">
        <v>0</v>
      </c>
    </row>
    <row r="47" spans="1:10" x14ac:dyDescent="0.25">
      <c r="A47" s="3" t="s">
        <v>23</v>
      </c>
      <c r="B47" s="4" t="s">
        <v>24</v>
      </c>
      <c r="C47" s="5">
        <v>2768.58</v>
      </c>
      <c r="D47" s="6">
        <v>58.7</v>
      </c>
      <c r="E47" s="6">
        <v>0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25</v>
      </c>
      <c r="B48" s="4" t="s">
        <v>57</v>
      </c>
      <c r="C48" s="5">
        <v>0</v>
      </c>
      <c r="D48" s="6">
        <v>0</v>
      </c>
      <c r="E48" s="6">
        <v>1636.3200000000002</v>
      </c>
      <c r="F48" s="6">
        <v>4783.76</v>
      </c>
      <c r="G48" s="6">
        <v>4336.1399999999994</v>
      </c>
      <c r="H48" s="6">
        <v>348.29999999999995</v>
      </c>
      <c r="I48" s="5">
        <v>0</v>
      </c>
      <c r="J48" s="7">
        <v>0</v>
      </c>
    </row>
    <row r="49" spans="1:10" x14ac:dyDescent="0.25">
      <c r="A49" s="3" t="s">
        <v>25</v>
      </c>
      <c r="B49" s="4" t="s">
        <v>1</v>
      </c>
      <c r="C49" s="5">
        <v>0</v>
      </c>
      <c r="D49" s="6">
        <v>0</v>
      </c>
      <c r="E49" s="6">
        <v>165156.04999999999</v>
      </c>
      <c r="F49" s="6">
        <v>191853.13999999996</v>
      </c>
      <c r="G49" s="6">
        <v>224018.29000000004</v>
      </c>
      <c r="H49" s="6">
        <v>225924.43</v>
      </c>
      <c r="I49" s="5">
        <v>0</v>
      </c>
      <c r="J49" s="7">
        <v>0</v>
      </c>
    </row>
    <row r="50" spans="1:10" x14ac:dyDescent="0.25">
      <c r="A50" s="3" t="s">
        <v>25</v>
      </c>
      <c r="B50" s="4" t="s">
        <v>78</v>
      </c>
      <c r="C50" s="5">
        <v>0</v>
      </c>
      <c r="D50" s="6">
        <v>0</v>
      </c>
      <c r="E50" s="6">
        <v>19223.07</v>
      </c>
      <c r="F50" s="6">
        <v>14223.04</v>
      </c>
      <c r="G50" s="6">
        <v>5514.2699999999995</v>
      </c>
      <c r="H50" s="6">
        <v>0</v>
      </c>
      <c r="I50" s="5">
        <v>0</v>
      </c>
      <c r="J50" s="7">
        <v>0</v>
      </c>
    </row>
    <row r="51" spans="1:10" x14ac:dyDescent="0.25">
      <c r="A51" s="3" t="s">
        <v>25</v>
      </c>
      <c r="B51" s="4" t="s">
        <v>24</v>
      </c>
      <c r="C51" s="5">
        <v>0</v>
      </c>
      <c r="D51" s="6">
        <v>0</v>
      </c>
      <c r="E51" s="6">
        <v>0</v>
      </c>
      <c r="F51" s="6">
        <v>0</v>
      </c>
      <c r="G51" s="6">
        <v>327.9</v>
      </c>
      <c r="H51" s="6">
        <v>0</v>
      </c>
      <c r="I51" s="5">
        <v>0</v>
      </c>
      <c r="J51" s="7">
        <v>0</v>
      </c>
    </row>
    <row r="52" spans="1:10" x14ac:dyDescent="0.25">
      <c r="A52" s="3" t="s">
        <v>26</v>
      </c>
      <c r="B52" s="4" t="s">
        <v>1</v>
      </c>
      <c r="C52" s="5">
        <v>0</v>
      </c>
      <c r="D52" s="6">
        <v>0</v>
      </c>
      <c r="E52" s="6">
        <v>0</v>
      </c>
      <c r="F52" s="6">
        <v>1738.7399999999998</v>
      </c>
      <c r="G52" s="6">
        <v>4868.66</v>
      </c>
      <c r="H52" s="6">
        <v>1174.57</v>
      </c>
      <c r="I52" s="5">
        <v>0</v>
      </c>
      <c r="J52" s="7">
        <v>0</v>
      </c>
    </row>
    <row r="53" spans="1:10" x14ac:dyDescent="0.25">
      <c r="A53" s="3" t="s">
        <v>171</v>
      </c>
      <c r="B53" s="4" t="s">
        <v>128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5">
        <v>3515.9</v>
      </c>
      <c r="J53" s="7">
        <v>6274.6</v>
      </c>
    </row>
    <row r="54" spans="1:10" x14ac:dyDescent="0.25">
      <c r="A54" s="3" t="s">
        <v>171</v>
      </c>
      <c r="B54" s="4" t="s">
        <v>1</v>
      </c>
      <c r="C54" s="5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5">
        <v>104298.23000000001</v>
      </c>
      <c r="J54" s="7">
        <v>206899.24000000002</v>
      </c>
    </row>
    <row r="55" spans="1:10" x14ac:dyDescent="0.25">
      <c r="A55" s="3" t="s">
        <v>171</v>
      </c>
      <c r="B55" s="4" t="s">
        <v>78</v>
      </c>
      <c r="C55" s="5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5">
        <v>794.87</v>
      </c>
      <c r="J55" s="7">
        <v>794.87</v>
      </c>
    </row>
    <row r="56" spans="1:10" x14ac:dyDescent="0.25">
      <c r="A56" s="3" t="s">
        <v>28</v>
      </c>
      <c r="B56" s="4" t="s">
        <v>57</v>
      </c>
      <c r="C56" s="5">
        <v>0</v>
      </c>
      <c r="D56" s="6">
        <v>0</v>
      </c>
      <c r="E56" s="6">
        <v>0</v>
      </c>
      <c r="F56" s="6">
        <v>1305.3300000000002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28</v>
      </c>
      <c r="B57" s="4" t="s">
        <v>1</v>
      </c>
      <c r="C57" s="5">
        <v>251841.72999999998</v>
      </c>
      <c r="D57" s="6">
        <v>182800.22</v>
      </c>
      <c r="E57" s="6">
        <v>222272.37999999998</v>
      </c>
      <c r="F57" s="6">
        <v>105560.16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5">
      <c r="A58" s="3" t="s">
        <v>28</v>
      </c>
      <c r="B58" s="4" t="s">
        <v>78</v>
      </c>
      <c r="C58" s="5">
        <v>19032.27</v>
      </c>
      <c r="D58" s="6">
        <v>15530.62</v>
      </c>
      <c r="E58" s="6">
        <v>17165.88</v>
      </c>
      <c r="F58" s="6">
        <v>7486.19</v>
      </c>
      <c r="G58" s="6">
        <v>0</v>
      </c>
      <c r="H58" s="6">
        <v>0</v>
      </c>
      <c r="I58" s="5">
        <v>0</v>
      </c>
      <c r="J58" s="7">
        <v>0</v>
      </c>
    </row>
    <row r="59" spans="1:10" x14ac:dyDescent="0.25">
      <c r="A59" s="3" t="s">
        <v>29</v>
      </c>
      <c r="B59" s="4" t="s">
        <v>57</v>
      </c>
      <c r="C59" s="5">
        <v>0</v>
      </c>
      <c r="D59" s="6">
        <v>0</v>
      </c>
      <c r="E59" s="6">
        <v>0</v>
      </c>
      <c r="F59" s="6">
        <v>7738.14</v>
      </c>
      <c r="G59" s="6">
        <v>10707.890000000001</v>
      </c>
      <c r="H59" s="6">
        <v>9009.33</v>
      </c>
      <c r="I59" s="5">
        <v>0</v>
      </c>
      <c r="J59" s="7">
        <v>0</v>
      </c>
    </row>
    <row r="60" spans="1:10" x14ac:dyDescent="0.25">
      <c r="A60" s="3" t="s">
        <v>29</v>
      </c>
      <c r="B60" s="4" t="s">
        <v>128</v>
      </c>
      <c r="C60" s="5">
        <v>0</v>
      </c>
      <c r="D60" s="6">
        <v>0</v>
      </c>
      <c r="E60" s="6">
        <v>0</v>
      </c>
      <c r="F60" s="6">
        <v>10327.02</v>
      </c>
      <c r="G60" s="6">
        <v>10623.14</v>
      </c>
      <c r="H60" s="6">
        <v>13947.29</v>
      </c>
      <c r="I60" s="5">
        <v>0</v>
      </c>
      <c r="J60" s="7">
        <v>0</v>
      </c>
    </row>
    <row r="61" spans="1:10" x14ac:dyDescent="0.25">
      <c r="A61" s="3" t="s">
        <v>29</v>
      </c>
      <c r="B61" s="4" t="s">
        <v>1</v>
      </c>
      <c r="C61" s="5">
        <v>0</v>
      </c>
      <c r="D61" s="6">
        <v>0</v>
      </c>
      <c r="E61" s="6">
        <v>0</v>
      </c>
      <c r="F61" s="6">
        <v>139541.46</v>
      </c>
      <c r="G61" s="6">
        <v>244410.31</v>
      </c>
      <c r="H61" s="6">
        <v>300057.79000000004</v>
      </c>
      <c r="I61" s="5">
        <v>0</v>
      </c>
      <c r="J61" s="7">
        <v>0</v>
      </c>
    </row>
    <row r="62" spans="1:10" x14ac:dyDescent="0.25">
      <c r="A62" s="3" t="s">
        <v>29</v>
      </c>
      <c r="B62" s="4" t="s">
        <v>78</v>
      </c>
      <c r="C62" s="5">
        <v>0</v>
      </c>
      <c r="D62" s="6">
        <v>0</v>
      </c>
      <c r="E62" s="6">
        <v>0</v>
      </c>
      <c r="F62" s="6">
        <v>12443.6</v>
      </c>
      <c r="G62" s="6">
        <v>10120.759999999998</v>
      </c>
      <c r="H62" s="6">
        <v>305.59000000000003</v>
      </c>
      <c r="I62" s="5">
        <v>0</v>
      </c>
      <c r="J62" s="7">
        <v>0</v>
      </c>
    </row>
    <row r="63" spans="1:10" x14ac:dyDescent="0.25">
      <c r="A63" s="3" t="s">
        <v>30</v>
      </c>
      <c r="B63" s="4" t="s">
        <v>12</v>
      </c>
      <c r="C63" s="5">
        <v>16079.25</v>
      </c>
      <c r="D63" s="6">
        <v>85269.627999999997</v>
      </c>
      <c r="E63" s="6">
        <v>85173.394</v>
      </c>
      <c r="F63" s="6">
        <v>0</v>
      </c>
      <c r="G63" s="6">
        <v>0</v>
      </c>
      <c r="H63" s="6">
        <v>0</v>
      </c>
      <c r="I63" s="5">
        <v>0</v>
      </c>
      <c r="J63" s="7">
        <v>0</v>
      </c>
    </row>
    <row r="64" spans="1:10" x14ac:dyDescent="0.25">
      <c r="A64" s="3" t="s">
        <v>34</v>
      </c>
      <c r="B64" s="4" t="s">
        <v>12</v>
      </c>
      <c r="C64" s="5">
        <v>0</v>
      </c>
      <c r="D64" s="6">
        <v>0</v>
      </c>
      <c r="E64" s="6">
        <v>30620.70199999999</v>
      </c>
      <c r="F64" s="6">
        <v>101207.74799999996</v>
      </c>
      <c r="G64" s="6">
        <v>81786.803999999989</v>
      </c>
      <c r="H64" s="6">
        <v>50867.359999999993</v>
      </c>
      <c r="I64" s="5">
        <v>1923.16</v>
      </c>
      <c r="J64" s="7">
        <v>6848.8600000000006</v>
      </c>
    </row>
    <row r="65" spans="1:10" x14ac:dyDescent="0.25">
      <c r="A65" s="3" t="s">
        <v>34</v>
      </c>
      <c r="B65" s="4" t="s">
        <v>80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35287</v>
      </c>
      <c r="I65" s="5">
        <v>17893</v>
      </c>
      <c r="J65" s="7">
        <v>33100</v>
      </c>
    </row>
    <row r="66" spans="1:10" x14ac:dyDescent="0.25">
      <c r="A66" s="3" t="s">
        <v>34</v>
      </c>
      <c r="B66" s="4" t="s">
        <v>33</v>
      </c>
      <c r="C66" s="5">
        <v>0</v>
      </c>
      <c r="D66" s="6">
        <v>0</v>
      </c>
      <c r="E66" s="6">
        <v>0</v>
      </c>
      <c r="F66" s="6">
        <v>2568.42</v>
      </c>
      <c r="G66" s="6">
        <v>0</v>
      </c>
      <c r="H66" s="6">
        <v>0</v>
      </c>
      <c r="I66" s="5">
        <v>0</v>
      </c>
      <c r="J66" s="7">
        <v>0</v>
      </c>
    </row>
    <row r="67" spans="1:10" x14ac:dyDescent="0.25">
      <c r="A67" s="3" t="s">
        <v>35</v>
      </c>
      <c r="B67" s="4" t="s">
        <v>38</v>
      </c>
      <c r="C67" s="5">
        <v>13.2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0" x14ac:dyDescent="0.25">
      <c r="A68" s="3" t="s">
        <v>35</v>
      </c>
      <c r="B68" s="4" t="s">
        <v>74</v>
      </c>
      <c r="C68" s="5">
        <v>671.2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5">
        <v>0</v>
      </c>
      <c r="J68" s="7">
        <v>0</v>
      </c>
    </row>
    <row r="69" spans="1:10" x14ac:dyDescent="0.25">
      <c r="A69" s="3" t="s">
        <v>35</v>
      </c>
      <c r="B69" s="4" t="s">
        <v>91</v>
      </c>
      <c r="C69" s="5">
        <v>13695.8</v>
      </c>
      <c r="D69" s="6">
        <v>8104.1</v>
      </c>
      <c r="E69" s="6">
        <v>0</v>
      </c>
      <c r="F69" s="6">
        <v>0</v>
      </c>
      <c r="G69" s="6">
        <v>0</v>
      </c>
      <c r="H69" s="6">
        <v>0</v>
      </c>
      <c r="I69" s="5">
        <v>0</v>
      </c>
      <c r="J69" s="7">
        <v>0</v>
      </c>
    </row>
    <row r="70" spans="1:10" x14ac:dyDescent="0.25">
      <c r="A70" s="3" t="s">
        <v>149</v>
      </c>
      <c r="B70" s="4" t="s">
        <v>36</v>
      </c>
      <c r="C70" s="5">
        <v>0</v>
      </c>
      <c r="D70" s="6">
        <v>0</v>
      </c>
      <c r="E70" s="6">
        <v>0</v>
      </c>
      <c r="F70" s="6">
        <v>0</v>
      </c>
      <c r="G70" s="6">
        <v>0</v>
      </c>
      <c r="H70" s="6">
        <v>49819.67</v>
      </c>
      <c r="I70" s="5">
        <v>16007.37</v>
      </c>
      <c r="J70" s="7">
        <v>32217.83</v>
      </c>
    </row>
    <row r="71" spans="1:10" x14ac:dyDescent="0.25">
      <c r="A71" s="3" t="s">
        <v>149</v>
      </c>
      <c r="B71" s="4" t="s">
        <v>69</v>
      </c>
      <c r="C71" s="5">
        <v>0</v>
      </c>
      <c r="D71" s="6">
        <v>0</v>
      </c>
      <c r="E71" s="6">
        <v>0</v>
      </c>
      <c r="F71" s="6">
        <v>0</v>
      </c>
      <c r="G71" s="6">
        <v>0</v>
      </c>
      <c r="H71" s="6">
        <v>21428.18</v>
      </c>
      <c r="I71" s="5">
        <v>5368.3199999999988</v>
      </c>
      <c r="J71" s="7">
        <v>11918.909999999998</v>
      </c>
    </row>
    <row r="72" spans="1:10" x14ac:dyDescent="0.25">
      <c r="A72" s="3" t="s">
        <v>149</v>
      </c>
      <c r="B72" s="4" t="s">
        <v>38</v>
      </c>
      <c r="C72" s="5">
        <v>0</v>
      </c>
      <c r="D72" s="6">
        <v>0</v>
      </c>
      <c r="E72" s="6">
        <v>0</v>
      </c>
      <c r="F72" s="6">
        <v>0</v>
      </c>
      <c r="G72" s="6">
        <v>0</v>
      </c>
      <c r="H72" s="6">
        <v>28770.800000000003</v>
      </c>
      <c r="I72" s="5">
        <v>8902.7999999999993</v>
      </c>
      <c r="J72" s="7">
        <v>12998</v>
      </c>
    </row>
    <row r="73" spans="1:10" x14ac:dyDescent="0.25">
      <c r="A73" s="3" t="s">
        <v>149</v>
      </c>
      <c r="B73" s="4" t="s">
        <v>92</v>
      </c>
      <c r="C73" s="5">
        <v>0</v>
      </c>
      <c r="D73" s="6">
        <v>0</v>
      </c>
      <c r="E73" s="6">
        <v>0</v>
      </c>
      <c r="F73" s="6">
        <v>0</v>
      </c>
      <c r="G73" s="6">
        <v>0</v>
      </c>
      <c r="H73" s="6">
        <v>14161.8</v>
      </c>
      <c r="I73" s="5">
        <v>3208.56</v>
      </c>
      <c r="J73" s="7">
        <v>6680.54</v>
      </c>
    </row>
    <row r="74" spans="1:10" x14ac:dyDescent="0.25">
      <c r="A74" s="3" t="s">
        <v>37</v>
      </c>
      <c r="B74" s="4" t="s">
        <v>36</v>
      </c>
      <c r="C74" s="5">
        <v>0</v>
      </c>
      <c r="D74" s="6">
        <v>0</v>
      </c>
      <c r="E74" s="6">
        <v>0</v>
      </c>
      <c r="F74" s="6">
        <v>0</v>
      </c>
      <c r="G74" s="6">
        <v>740.2</v>
      </c>
      <c r="H74" s="6">
        <v>13426.05</v>
      </c>
      <c r="I74" s="5">
        <v>0</v>
      </c>
      <c r="J74" s="7">
        <v>0</v>
      </c>
    </row>
    <row r="75" spans="1:10" x14ac:dyDescent="0.25">
      <c r="A75" s="3" t="s">
        <v>37</v>
      </c>
      <c r="B75" s="4" t="s">
        <v>69</v>
      </c>
      <c r="C75" s="5">
        <v>0</v>
      </c>
      <c r="D75" s="6">
        <v>0</v>
      </c>
      <c r="E75" s="6">
        <v>55884.049999999996</v>
      </c>
      <c r="F75" s="6">
        <v>72804.399999999994</v>
      </c>
      <c r="G75" s="6">
        <v>46698.68</v>
      </c>
      <c r="H75" s="6">
        <v>12688.220000000001</v>
      </c>
      <c r="I75" s="5">
        <v>0</v>
      </c>
      <c r="J75" s="7">
        <v>0</v>
      </c>
    </row>
    <row r="76" spans="1:10" x14ac:dyDescent="0.25">
      <c r="A76" s="3" t="s">
        <v>37</v>
      </c>
      <c r="B76" s="4" t="s">
        <v>38</v>
      </c>
      <c r="C76" s="5">
        <v>0</v>
      </c>
      <c r="D76" s="6">
        <v>0</v>
      </c>
      <c r="E76" s="6">
        <v>577.3900000000001</v>
      </c>
      <c r="F76" s="6">
        <v>16210.510000000002</v>
      </c>
      <c r="G76" s="6">
        <v>28549.279999999999</v>
      </c>
      <c r="H76" s="6">
        <v>10177.799999999999</v>
      </c>
      <c r="I76" s="5">
        <v>0</v>
      </c>
      <c r="J76" s="7">
        <v>0</v>
      </c>
    </row>
    <row r="77" spans="1:10" x14ac:dyDescent="0.25">
      <c r="A77" s="3" t="s">
        <v>37</v>
      </c>
      <c r="B77" s="4" t="s">
        <v>92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7741.5</v>
      </c>
      <c r="I77" s="5">
        <v>0</v>
      </c>
      <c r="J77" s="7">
        <v>0</v>
      </c>
    </row>
    <row r="78" spans="1:10" x14ac:dyDescent="0.25">
      <c r="A78" s="3" t="s">
        <v>37</v>
      </c>
      <c r="B78" s="4" t="s">
        <v>91</v>
      </c>
      <c r="C78" s="5">
        <v>0</v>
      </c>
      <c r="D78" s="6">
        <v>5648.6</v>
      </c>
      <c r="E78" s="6">
        <v>11266.400000000001</v>
      </c>
      <c r="F78" s="6">
        <v>11628.8</v>
      </c>
      <c r="G78" s="6">
        <v>3236.5</v>
      </c>
      <c r="H78" s="6">
        <v>622</v>
      </c>
      <c r="I78" s="5">
        <v>0</v>
      </c>
      <c r="J78" s="7">
        <v>0</v>
      </c>
    </row>
    <row r="79" spans="1:10" x14ac:dyDescent="0.25">
      <c r="A79" s="3" t="s">
        <v>94</v>
      </c>
      <c r="B79" s="4" t="s">
        <v>95</v>
      </c>
      <c r="C79" s="5">
        <v>0</v>
      </c>
      <c r="D79" s="6">
        <v>0</v>
      </c>
      <c r="E79" s="6">
        <v>5032.7400000000007</v>
      </c>
      <c r="F79" s="6">
        <v>53087.92</v>
      </c>
      <c r="G79" s="6">
        <v>62770.909999999996</v>
      </c>
      <c r="H79" s="6">
        <v>30851.670000000002</v>
      </c>
      <c r="I79" s="5">
        <v>0</v>
      </c>
      <c r="J79" s="7">
        <v>0</v>
      </c>
    </row>
    <row r="80" spans="1:10" x14ac:dyDescent="0.25">
      <c r="A80" s="3" t="s">
        <v>39</v>
      </c>
      <c r="B80" s="4" t="s">
        <v>85</v>
      </c>
      <c r="C80" s="5">
        <v>19689.510000000002</v>
      </c>
      <c r="D80" s="6">
        <v>729.14</v>
      </c>
      <c r="E80" s="6">
        <v>0</v>
      </c>
      <c r="F80" s="6">
        <v>0</v>
      </c>
      <c r="G80" s="6">
        <v>0</v>
      </c>
      <c r="H80" s="6">
        <v>0</v>
      </c>
      <c r="I80" s="5">
        <v>0</v>
      </c>
      <c r="J80" s="7">
        <v>0</v>
      </c>
    </row>
    <row r="81" spans="1:10" x14ac:dyDescent="0.25">
      <c r="A81" s="3" t="s">
        <v>39</v>
      </c>
      <c r="B81" s="4" t="s">
        <v>10</v>
      </c>
      <c r="C81" s="5">
        <v>42980.800000000003</v>
      </c>
      <c r="D81" s="6">
        <v>737.36000000000013</v>
      </c>
      <c r="E81" s="6">
        <v>0</v>
      </c>
      <c r="F81" s="6">
        <v>0</v>
      </c>
      <c r="G81" s="6">
        <v>0</v>
      </c>
      <c r="H81" s="6">
        <v>0</v>
      </c>
      <c r="I81" s="5">
        <v>0</v>
      </c>
      <c r="J81" s="7">
        <v>0</v>
      </c>
    </row>
    <row r="82" spans="1:10" x14ac:dyDescent="0.25">
      <c r="A82" s="3" t="s">
        <v>41</v>
      </c>
      <c r="B82" s="4" t="s">
        <v>1</v>
      </c>
      <c r="C82" s="5">
        <v>0</v>
      </c>
      <c r="D82" s="6">
        <v>0</v>
      </c>
      <c r="E82" s="6">
        <v>53.940000000000005</v>
      </c>
      <c r="F82" s="6">
        <v>143.79</v>
      </c>
      <c r="G82" s="6">
        <v>792.53000000000009</v>
      </c>
      <c r="H82" s="6">
        <v>0</v>
      </c>
      <c r="I82" s="5">
        <v>0</v>
      </c>
      <c r="J82" s="7">
        <v>0</v>
      </c>
    </row>
    <row r="83" spans="1:10" x14ac:dyDescent="0.25">
      <c r="A83" s="3" t="s">
        <v>41</v>
      </c>
      <c r="B83" s="4" t="s">
        <v>81</v>
      </c>
      <c r="C83" s="5">
        <v>0</v>
      </c>
      <c r="D83" s="6">
        <v>0</v>
      </c>
      <c r="E83" s="6">
        <v>7742.58</v>
      </c>
      <c r="F83" s="6">
        <v>20431.34</v>
      </c>
      <c r="G83" s="6">
        <v>12657.41</v>
      </c>
      <c r="H83" s="6">
        <v>0</v>
      </c>
      <c r="I83" s="5">
        <v>0</v>
      </c>
      <c r="J83" s="7">
        <v>0</v>
      </c>
    </row>
    <row r="84" spans="1:10" x14ac:dyDescent="0.25">
      <c r="A84" s="3" t="s">
        <v>42</v>
      </c>
      <c r="B84" s="4" t="s">
        <v>1</v>
      </c>
      <c r="C84" s="5">
        <v>0</v>
      </c>
      <c r="D84" s="6">
        <v>0</v>
      </c>
      <c r="E84" s="6">
        <v>0</v>
      </c>
      <c r="F84" s="6">
        <v>0</v>
      </c>
      <c r="G84" s="6">
        <v>70.22999999999999</v>
      </c>
      <c r="H84" s="6">
        <v>520.69000000000005</v>
      </c>
      <c r="I84" s="5">
        <v>1381.04</v>
      </c>
      <c r="J84" s="7">
        <v>1401.32</v>
      </c>
    </row>
    <row r="85" spans="1:10" x14ac:dyDescent="0.25">
      <c r="A85" s="3" t="s">
        <v>42</v>
      </c>
      <c r="B85" s="4" t="s">
        <v>81</v>
      </c>
      <c r="C85" s="5">
        <v>0</v>
      </c>
      <c r="D85" s="6">
        <v>0</v>
      </c>
      <c r="E85" s="6">
        <v>0</v>
      </c>
      <c r="F85" s="6">
        <v>0</v>
      </c>
      <c r="G85" s="6">
        <v>4513.37</v>
      </c>
      <c r="H85" s="6">
        <v>26937.85</v>
      </c>
      <c r="I85" s="5">
        <v>1404.85</v>
      </c>
      <c r="J85" s="7">
        <v>2837.39</v>
      </c>
    </row>
    <row r="86" spans="1:10" x14ac:dyDescent="0.25">
      <c r="A86" s="3" t="s">
        <v>45</v>
      </c>
      <c r="B86" s="4" t="s">
        <v>46</v>
      </c>
      <c r="C86" s="5">
        <v>0</v>
      </c>
      <c r="D86" s="6">
        <v>0</v>
      </c>
      <c r="E86" s="6">
        <v>0</v>
      </c>
      <c r="F86" s="6">
        <v>0</v>
      </c>
      <c r="G86" s="6">
        <v>222901</v>
      </c>
      <c r="H86" s="6">
        <v>60277.490084826946</v>
      </c>
      <c r="I86" s="5">
        <v>0</v>
      </c>
      <c r="J86" s="7">
        <v>0</v>
      </c>
    </row>
    <row r="87" spans="1:10" x14ac:dyDescent="0.25">
      <c r="A87" s="3" t="s">
        <v>150</v>
      </c>
      <c r="B87" s="4" t="s">
        <v>46</v>
      </c>
      <c r="C87" s="5">
        <v>0</v>
      </c>
      <c r="D87" s="6">
        <v>0</v>
      </c>
      <c r="E87" s="6">
        <v>0</v>
      </c>
      <c r="F87" s="6">
        <v>0</v>
      </c>
      <c r="G87" s="6">
        <v>0</v>
      </c>
      <c r="H87" s="6">
        <v>46066.680131316185</v>
      </c>
      <c r="I87" s="5">
        <v>0</v>
      </c>
      <c r="J87" s="7">
        <v>0</v>
      </c>
    </row>
    <row r="88" spans="1:10" x14ac:dyDescent="0.25">
      <c r="A88" s="3" t="s">
        <v>150</v>
      </c>
      <c r="B88" s="4" t="s">
        <v>44</v>
      </c>
      <c r="C88" s="5">
        <v>0</v>
      </c>
      <c r="D88" s="6">
        <v>0</v>
      </c>
      <c r="E88" s="6">
        <v>0</v>
      </c>
      <c r="F88" s="6">
        <v>0</v>
      </c>
      <c r="G88" s="6">
        <v>0</v>
      </c>
      <c r="H88" s="6">
        <v>131584.07</v>
      </c>
      <c r="I88" s="5">
        <v>69864.34</v>
      </c>
      <c r="J88" s="7">
        <v>149209.78999999998</v>
      </c>
    </row>
    <row r="89" spans="1:10" x14ac:dyDescent="0.25">
      <c r="A89" s="3" t="s">
        <v>47</v>
      </c>
      <c r="B89" s="4" t="s">
        <v>12</v>
      </c>
      <c r="C89" s="5">
        <v>17493.239999999998</v>
      </c>
      <c r="D89" s="6">
        <v>9258.5600000000013</v>
      </c>
      <c r="E89" s="6">
        <v>0</v>
      </c>
      <c r="F89" s="6">
        <v>0</v>
      </c>
      <c r="G89" s="6">
        <v>0</v>
      </c>
      <c r="H89" s="6">
        <v>0</v>
      </c>
      <c r="I89" s="5">
        <v>0</v>
      </c>
      <c r="J89" s="7">
        <v>0</v>
      </c>
    </row>
    <row r="90" spans="1:10" x14ac:dyDescent="0.25">
      <c r="A90" s="3" t="s">
        <v>47</v>
      </c>
      <c r="B90" s="4" t="s">
        <v>48</v>
      </c>
      <c r="C90" s="5">
        <v>2753.7200000000003</v>
      </c>
      <c r="D90" s="6">
        <v>1765.23</v>
      </c>
      <c r="E90" s="6">
        <v>0</v>
      </c>
      <c r="F90" s="6">
        <v>0</v>
      </c>
      <c r="G90" s="6">
        <v>0</v>
      </c>
      <c r="H90" s="6">
        <v>0</v>
      </c>
      <c r="I90" s="5">
        <v>0</v>
      </c>
      <c r="J90" s="7">
        <v>0</v>
      </c>
    </row>
    <row r="91" spans="1:10" x14ac:dyDescent="0.25">
      <c r="A91" s="3" t="s">
        <v>47</v>
      </c>
      <c r="B91" s="4" t="s">
        <v>49</v>
      </c>
      <c r="C91" s="5">
        <v>40652</v>
      </c>
      <c r="D91" s="6">
        <v>17118</v>
      </c>
      <c r="E91" s="6">
        <v>0</v>
      </c>
      <c r="F91" s="6">
        <v>0</v>
      </c>
      <c r="G91" s="6">
        <v>0</v>
      </c>
      <c r="H91" s="6">
        <v>0</v>
      </c>
      <c r="I91" s="5">
        <v>0</v>
      </c>
      <c r="J91" s="7">
        <v>0</v>
      </c>
    </row>
    <row r="92" spans="1:10" x14ac:dyDescent="0.25">
      <c r="A92" s="3" t="s">
        <v>47</v>
      </c>
      <c r="B92" s="4" t="s">
        <v>77</v>
      </c>
      <c r="C92" s="5">
        <v>11919</v>
      </c>
      <c r="D92" s="6">
        <v>5603</v>
      </c>
      <c r="E92" s="6">
        <v>0</v>
      </c>
      <c r="F92" s="6">
        <v>0</v>
      </c>
      <c r="G92" s="6">
        <v>0</v>
      </c>
      <c r="H92" s="6">
        <v>0</v>
      </c>
      <c r="I92" s="5">
        <v>0</v>
      </c>
      <c r="J92" s="7">
        <v>0</v>
      </c>
    </row>
    <row r="93" spans="1:10" x14ac:dyDescent="0.25">
      <c r="A93" s="3" t="s">
        <v>47</v>
      </c>
      <c r="B93" s="4" t="s">
        <v>50</v>
      </c>
      <c r="C93" s="5">
        <v>11662</v>
      </c>
      <c r="D93" s="6">
        <v>5547</v>
      </c>
      <c r="E93" s="6">
        <v>0</v>
      </c>
      <c r="F93" s="6">
        <v>0</v>
      </c>
      <c r="G93" s="6">
        <v>0</v>
      </c>
      <c r="H93" s="6">
        <v>0</v>
      </c>
      <c r="I93" s="5">
        <v>0</v>
      </c>
      <c r="J93" s="7">
        <v>0</v>
      </c>
    </row>
    <row r="94" spans="1:10" x14ac:dyDescent="0.25">
      <c r="A94" s="3" t="s">
        <v>51</v>
      </c>
      <c r="B94" s="4" t="s">
        <v>128</v>
      </c>
      <c r="C94" s="5">
        <v>0</v>
      </c>
      <c r="D94" s="6">
        <v>0</v>
      </c>
      <c r="E94" s="6">
        <v>0</v>
      </c>
      <c r="F94" s="6">
        <v>687.37</v>
      </c>
      <c r="G94" s="6">
        <v>1436.08</v>
      </c>
      <c r="H94" s="6">
        <v>1379.78</v>
      </c>
      <c r="I94" s="5">
        <v>0</v>
      </c>
      <c r="J94" s="7">
        <v>0</v>
      </c>
    </row>
    <row r="95" spans="1:10" x14ac:dyDescent="0.25">
      <c r="A95" s="3" t="s">
        <v>51</v>
      </c>
      <c r="B95" s="4" t="s">
        <v>12</v>
      </c>
      <c r="C95" s="5">
        <v>0</v>
      </c>
      <c r="D95" s="6">
        <v>10589.419999999998</v>
      </c>
      <c r="E95" s="6">
        <v>20274.019999999997</v>
      </c>
      <c r="F95" s="6">
        <v>24738.269999999997</v>
      </c>
      <c r="G95" s="6">
        <v>15918.489999999998</v>
      </c>
      <c r="H95" s="6">
        <v>3052.4900000000002</v>
      </c>
      <c r="I95" s="5">
        <v>0</v>
      </c>
      <c r="J95" s="7">
        <v>0</v>
      </c>
    </row>
    <row r="96" spans="1:10" x14ac:dyDescent="0.25">
      <c r="A96" s="3" t="s">
        <v>51</v>
      </c>
      <c r="B96" s="4" t="s">
        <v>1</v>
      </c>
      <c r="C96" s="5">
        <v>0</v>
      </c>
      <c r="D96" s="6">
        <v>5708.829999999999</v>
      </c>
      <c r="E96" s="6">
        <v>32108.950000000004</v>
      </c>
      <c r="F96" s="6">
        <v>67791.099999999991</v>
      </c>
      <c r="G96" s="6">
        <v>76932.13</v>
      </c>
      <c r="H96" s="6">
        <v>50458.240000000005</v>
      </c>
      <c r="I96" s="5">
        <v>0</v>
      </c>
      <c r="J96" s="7">
        <v>0</v>
      </c>
    </row>
    <row r="97" spans="1:10" x14ac:dyDescent="0.25">
      <c r="A97" s="3" t="s">
        <v>51</v>
      </c>
      <c r="B97" s="4" t="s">
        <v>48</v>
      </c>
      <c r="C97" s="5">
        <v>0</v>
      </c>
      <c r="D97" s="6">
        <v>781.71999999999991</v>
      </c>
      <c r="E97" s="6">
        <v>2099.8100000000004</v>
      </c>
      <c r="F97" s="6">
        <v>3927.7799999999997</v>
      </c>
      <c r="G97" s="6">
        <v>0</v>
      </c>
      <c r="H97" s="6">
        <v>0</v>
      </c>
      <c r="I97" s="5">
        <v>0</v>
      </c>
      <c r="J97" s="7">
        <v>0</v>
      </c>
    </row>
    <row r="98" spans="1:10" x14ac:dyDescent="0.25">
      <c r="A98" s="3" t="s">
        <v>51</v>
      </c>
      <c r="B98" s="4" t="s">
        <v>49</v>
      </c>
      <c r="C98" s="5">
        <v>0</v>
      </c>
      <c r="D98" s="6">
        <v>25745</v>
      </c>
      <c r="E98" s="6">
        <v>43202</v>
      </c>
      <c r="F98" s="6">
        <v>44369</v>
      </c>
      <c r="G98" s="6">
        <v>41577.550000000003</v>
      </c>
      <c r="H98" s="6">
        <v>31468.15</v>
      </c>
      <c r="I98" s="5">
        <v>0</v>
      </c>
      <c r="J98" s="7">
        <v>0</v>
      </c>
    </row>
    <row r="99" spans="1:10" x14ac:dyDescent="0.25">
      <c r="A99" s="3" t="s">
        <v>51</v>
      </c>
      <c r="B99" s="4" t="s">
        <v>77</v>
      </c>
      <c r="C99" s="5">
        <v>0</v>
      </c>
      <c r="D99" s="6">
        <v>11269</v>
      </c>
      <c r="E99" s="6">
        <v>19736.55</v>
      </c>
      <c r="F99" s="6">
        <v>6044.5</v>
      </c>
      <c r="G99" s="6">
        <v>0</v>
      </c>
      <c r="H99" s="6">
        <v>0</v>
      </c>
      <c r="I99" s="5">
        <v>0</v>
      </c>
      <c r="J99" s="7">
        <v>0</v>
      </c>
    </row>
    <row r="100" spans="1:10" x14ac:dyDescent="0.25">
      <c r="A100" s="3" t="s">
        <v>51</v>
      </c>
      <c r="B100" s="4" t="s">
        <v>50</v>
      </c>
      <c r="C100" s="5">
        <v>0</v>
      </c>
      <c r="D100" s="6">
        <v>2739.3157696264561</v>
      </c>
      <c r="E100" s="6">
        <v>8767</v>
      </c>
      <c r="F100" s="6">
        <v>8892.4279999999999</v>
      </c>
      <c r="G100" s="6">
        <v>6688.3679999999995</v>
      </c>
      <c r="H100" s="6">
        <v>1574.1000000000001</v>
      </c>
      <c r="I100" s="5">
        <v>0</v>
      </c>
      <c r="J100" s="7">
        <v>0</v>
      </c>
    </row>
    <row r="101" spans="1:10" x14ac:dyDescent="0.25">
      <c r="A101" s="3" t="s">
        <v>156</v>
      </c>
      <c r="B101" s="4" t="s">
        <v>128</v>
      </c>
      <c r="C101" s="5">
        <v>0</v>
      </c>
      <c r="D101" s="6">
        <v>0</v>
      </c>
      <c r="E101" s="6">
        <v>0</v>
      </c>
      <c r="F101" s="6">
        <v>0</v>
      </c>
      <c r="G101" s="6">
        <v>0</v>
      </c>
      <c r="H101" s="6">
        <v>3131.6899999999996</v>
      </c>
      <c r="I101" s="5">
        <v>747.66</v>
      </c>
      <c r="J101" s="7">
        <v>1781.19</v>
      </c>
    </row>
    <row r="102" spans="1:10" x14ac:dyDescent="0.25">
      <c r="A102" s="3" t="s">
        <v>156</v>
      </c>
      <c r="B102" s="4" t="s">
        <v>12</v>
      </c>
      <c r="C102" s="5">
        <v>0</v>
      </c>
      <c r="D102" s="6">
        <v>0</v>
      </c>
      <c r="E102" s="6">
        <v>0</v>
      </c>
      <c r="F102" s="6">
        <v>0</v>
      </c>
      <c r="G102" s="6">
        <v>0</v>
      </c>
      <c r="H102" s="6">
        <v>720.67</v>
      </c>
      <c r="I102" s="5">
        <v>175</v>
      </c>
      <c r="J102" s="7">
        <v>349.48</v>
      </c>
    </row>
    <row r="103" spans="1:10" x14ac:dyDescent="0.25">
      <c r="A103" s="3" t="s">
        <v>156</v>
      </c>
      <c r="B103" s="4" t="s">
        <v>1</v>
      </c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86676.239999999991</v>
      </c>
      <c r="I103" s="5">
        <v>17688.090000000004</v>
      </c>
      <c r="J103" s="7">
        <v>43022.79</v>
      </c>
    </row>
    <row r="104" spans="1:10" x14ac:dyDescent="0.25">
      <c r="A104" s="3" t="s">
        <v>156</v>
      </c>
      <c r="B104" s="4" t="s">
        <v>49</v>
      </c>
      <c r="C104" s="5">
        <v>0</v>
      </c>
      <c r="D104" s="6">
        <v>0</v>
      </c>
      <c r="E104" s="6">
        <v>0</v>
      </c>
      <c r="F104" s="6">
        <v>0</v>
      </c>
      <c r="G104" s="6">
        <v>0</v>
      </c>
      <c r="H104" s="6">
        <v>40961.509999999995</v>
      </c>
      <c r="I104" s="5">
        <v>11907</v>
      </c>
      <c r="J104" s="7">
        <v>20897</v>
      </c>
    </row>
    <row r="105" spans="1:10" x14ac:dyDescent="0.25">
      <c r="A105" s="3" t="s">
        <v>156</v>
      </c>
      <c r="B105" s="4" t="s">
        <v>50</v>
      </c>
      <c r="C105" s="5">
        <v>0</v>
      </c>
      <c r="D105" s="6">
        <v>0</v>
      </c>
      <c r="E105" s="6">
        <v>0</v>
      </c>
      <c r="F105" s="6">
        <v>0</v>
      </c>
      <c r="G105" s="6">
        <v>0</v>
      </c>
      <c r="H105" s="6">
        <v>1813.68</v>
      </c>
      <c r="I105" s="5">
        <v>856.11599999999999</v>
      </c>
      <c r="J105" s="7">
        <v>1236.78</v>
      </c>
    </row>
    <row r="106" spans="1:10" x14ac:dyDescent="0.25">
      <c r="A106" s="3" t="s">
        <v>175</v>
      </c>
      <c r="B106" s="4" t="s">
        <v>78</v>
      </c>
      <c r="C106" s="5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5">
        <v>75.7</v>
      </c>
      <c r="J106" s="7">
        <v>75.7</v>
      </c>
    </row>
    <row r="107" spans="1:10" x14ac:dyDescent="0.25">
      <c r="A107" s="3" t="s">
        <v>52</v>
      </c>
      <c r="B107" s="4" t="s">
        <v>114</v>
      </c>
      <c r="C107" s="5">
        <v>118323.95000000001</v>
      </c>
      <c r="D107" s="6">
        <v>85965.53</v>
      </c>
      <c r="E107" s="6">
        <v>80016.439999999988</v>
      </c>
      <c r="F107" s="6">
        <v>18972.666666666664</v>
      </c>
      <c r="G107" s="6">
        <v>0</v>
      </c>
      <c r="H107" s="6">
        <v>0</v>
      </c>
      <c r="I107" s="5">
        <v>0</v>
      </c>
      <c r="J107" s="7">
        <v>0</v>
      </c>
    </row>
    <row r="108" spans="1:10" x14ac:dyDescent="0.25">
      <c r="A108" s="3" t="s">
        <v>54</v>
      </c>
      <c r="B108" s="4" t="s">
        <v>114</v>
      </c>
      <c r="C108" s="5">
        <v>0</v>
      </c>
      <c r="D108" s="6">
        <v>0</v>
      </c>
      <c r="E108" s="6">
        <v>0</v>
      </c>
      <c r="F108" s="6">
        <v>64109.979999999996</v>
      </c>
      <c r="G108" s="6">
        <v>71516.559999999983</v>
      </c>
      <c r="H108" s="6">
        <v>76338.969999999987</v>
      </c>
      <c r="I108" s="5">
        <v>17548.829999999998</v>
      </c>
      <c r="J108" s="7">
        <v>34882.509999999995</v>
      </c>
    </row>
    <row r="109" spans="1:10" ht="15.75" thickBot="1" x14ac:dyDescent="0.3">
      <c r="A109" s="26" t="s">
        <v>54</v>
      </c>
      <c r="B109" s="27" t="s">
        <v>50</v>
      </c>
      <c r="C109" s="28">
        <v>0</v>
      </c>
      <c r="D109" s="29">
        <v>0</v>
      </c>
      <c r="E109" s="29">
        <v>0</v>
      </c>
      <c r="F109" s="29">
        <v>569.49199999999996</v>
      </c>
      <c r="G109" s="29">
        <v>743.15200000000004</v>
      </c>
      <c r="H109" s="29">
        <v>376.42000000000007</v>
      </c>
      <c r="I109" s="28">
        <v>95.124000000000009</v>
      </c>
      <c r="J109" s="30">
        <v>137.42000000000002</v>
      </c>
    </row>
    <row r="110" spans="1:10" x14ac:dyDescent="0.25">
      <c r="A110" s="58"/>
      <c r="B110" s="59" t="s">
        <v>46</v>
      </c>
      <c r="C110" s="60">
        <f>SUMIF($B$1:$B$109,$B110,C$1:C$109)</f>
        <v>0</v>
      </c>
      <c r="D110" s="61">
        <f>SUMIF($B$1:$B$109,$B110,D$1:D$109)</f>
        <v>0</v>
      </c>
      <c r="E110" s="61">
        <f>SUMIF($B$1:$B$109,$B110,E$1:E$109)</f>
        <v>0</v>
      </c>
      <c r="F110" s="61">
        <f>SUMIF($B$1:$B$109,$B110,F$1:F$109)</f>
        <v>0</v>
      </c>
      <c r="G110" s="61">
        <f>SUMIF($B$1:$B$109,$B110,G$1:G$109)</f>
        <v>222901</v>
      </c>
      <c r="H110" s="62">
        <f>SUMIF($B$1:$B$109,$B110,H$1:H$109)</f>
        <v>106344.17021614313</v>
      </c>
      <c r="I110" s="63">
        <f>SUMIF($B$1:$B$109,$B110,I$1:I$109)</f>
        <v>0</v>
      </c>
      <c r="J110" s="64">
        <f>SUMIF($B$1:$B$109,$B110,J$1:J$109)</f>
        <v>0</v>
      </c>
    </row>
    <row r="111" spans="1:10" x14ac:dyDescent="0.25">
      <c r="A111" s="45"/>
      <c r="B111" s="46" t="s">
        <v>19</v>
      </c>
      <c r="C111" s="47">
        <f>SUMIF($B$1:$B$109,$B111,C$1:C$109)</f>
        <v>0</v>
      </c>
      <c r="D111" s="48">
        <f>SUMIF($B$1:$B$109,$B111,D$1:D$109)</f>
        <v>0</v>
      </c>
      <c r="E111" s="48">
        <f>SUMIF($B$1:$B$109,$B111,E$1:E$109)</f>
        <v>0</v>
      </c>
      <c r="F111" s="48">
        <f>SUMIF($B$1:$B$109,$B111,F$1:F$109)</f>
        <v>26574.74</v>
      </c>
      <c r="G111" s="48">
        <f>SUMIF($B$1:$B$109,$B111,G$1:G$109)</f>
        <v>85914.799999999988</v>
      </c>
      <c r="H111" s="49">
        <f>SUMIF($B$1:$B$109,$B111,H$1:H$109)</f>
        <v>71283.719999999987</v>
      </c>
      <c r="I111" s="50">
        <f>SUMIF($B$1:$B$109,$B111,I$1:I$109)</f>
        <v>8990.4</v>
      </c>
      <c r="J111" s="51">
        <f>SUMIF($B$1:$B$109,$B111,J$1:J$109)</f>
        <v>17777.810000000001</v>
      </c>
    </row>
    <row r="112" spans="1:10" x14ac:dyDescent="0.25">
      <c r="A112" s="45"/>
      <c r="B112" s="46" t="s">
        <v>57</v>
      </c>
      <c r="C112" s="47">
        <f>SUMIF($B$1:$B$109,$B112,C$1:C$109)</f>
        <v>0</v>
      </c>
      <c r="D112" s="48">
        <f>SUMIF($B$1:$B$109,$B112,D$1:D$109)</f>
        <v>0</v>
      </c>
      <c r="E112" s="48">
        <f>SUMIF($B$1:$B$109,$B112,E$1:E$109)</f>
        <v>1636.3200000000002</v>
      </c>
      <c r="F112" s="48">
        <f>SUMIF($B$1:$B$109,$B112,F$1:F$109)</f>
        <v>13827.23</v>
      </c>
      <c r="G112" s="48">
        <f>SUMIF($B$1:$B$109,$B112,G$1:G$109)</f>
        <v>15044.03</v>
      </c>
      <c r="H112" s="49">
        <f>SUMIF($B$1:$B$109,$B112,H$1:H$109)</f>
        <v>9357.6299999999992</v>
      </c>
      <c r="I112" s="50">
        <f>SUMIF($B$1:$B$109,$B112,I$1:I$109)</f>
        <v>0</v>
      </c>
      <c r="J112" s="51">
        <f>SUMIF($B$1:$B$109,$B112,J$1:J$109)</f>
        <v>0</v>
      </c>
    </row>
    <row r="113" spans="1:10" x14ac:dyDescent="0.25">
      <c r="A113" s="45"/>
      <c r="B113" s="46" t="s">
        <v>128</v>
      </c>
      <c r="C113" s="47">
        <f>SUMIF($B$1:$B$109,$B113,C$1:C$109)</f>
        <v>0</v>
      </c>
      <c r="D113" s="48">
        <f>SUMIF($B$1:$B$109,$B113,D$1:D$109)</f>
        <v>0</v>
      </c>
      <c r="E113" s="48">
        <f>SUMIF($B$1:$B$109,$B113,E$1:E$109)</f>
        <v>0</v>
      </c>
      <c r="F113" s="48">
        <f>SUMIF($B$1:$B$109,$B113,F$1:F$109)</f>
        <v>21514.53</v>
      </c>
      <c r="G113" s="48">
        <f>SUMIF($B$1:$B$109,$B113,G$1:G$109)</f>
        <v>25253.309999999998</v>
      </c>
      <c r="H113" s="49">
        <f>SUMIF($B$1:$B$109,$B113,H$1:H$109)</f>
        <v>30217.789999999997</v>
      </c>
      <c r="I113" s="50">
        <f>SUMIF($B$1:$B$109,$B113,I$1:I$109)</f>
        <v>4941.3899999999994</v>
      </c>
      <c r="J113" s="51">
        <f>SUMIF($B$1:$B$109,$B113,J$1:J$109)</f>
        <v>9746.1</v>
      </c>
    </row>
    <row r="114" spans="1:10" x14ac:dyDescent="0.25">
      <c r="A114" s="45"/>
      <c r="B114" s="46" t="s">
        <v>12</v>
      </c>
      <c r="C114" s="47">
        <f>SUMIF($B$1:$B$109,$B114,C$1:C$109)</f>
        <v>49148.45</v>
      </c>
      <c r="D114" s="48">
        <f>SUMIF($B$1:$B$109,$B114,D$1:D$109)</f>
        <v>119059.128</v>
      </c>
      <c r="E114" s="48">
        <f>SUMIF($B$1:$B$109,$B114,E$1:E$109)</f>
        <v>147851.96599999999</v>
      </c>
      <c r="F114" s="48">
        <f>SUMIF($B$1:$B$109,$B114,F$1:F$109)</f>
        <v>140717.06799999997</v>
      </c>
      <c r="G114" s="48">
        <f>SUMIF($B$1:$B$109,$B114,G$1:G$109)</f>
        <v>109537.30399999997</v>
      </c>
      <c r="H114" s="49">
        <f>SUMIF($B$1:$B$109,$B114,H$1:H$109)</f>
        <v>64829.799999999988</v>
      </c>
      <c r="I114" s="50">
        <f>SUMIF($B$1:$B$109,$B114,I$1:I$109)</f>
        <v>3016.94</v>
      </c>
      <c r="J114" s="51">
        <f>SUMIF($B$1:$B$109,$B114,J$1:J$109)</f>
        <v>9543.14</v>
      </c>
    </row>
    <row r="115" spans="1:10" x14ac:dyDescent="0.25">
      <c r="A115" s="45"/>
      <c r="B115" s="46" t="s">
        <v>1</v>
      </c>
      <c r="C115" s="47">
        <f>SUMIF($B$1:$B$109,$B115,C$1:C$109)</f>
        <v>438305.64</v>
      </c>
      <c r="D115" s="48">
        <f>SUMIF($B$1:$B$109,$B115,D$1:D$109)</f>
        <v>320971.37000000005</v>
      </c>
      <c r="E115" s="48">
        <f>SUMIF($B$1:$B$109,$B115,E$1:E$109)</f>
        <v>427131.31999999995</v>
      </c>
      <c r="F115" s="48">
        <f>SUMIF($B$1:$B$109,$B115,F$1:F$109)</f>
        <v>522854.04999999987</v>
      </c>
      <c r="G115" s="48">
        <f>SUMIF($B$1:$B$109,$B115,G$1:G$109)</f>
        <v>572875.27</v>
      </c>
      <c r="H115" s="49">
        <f>SUMIF($B$1:$B$109,$B115,H$1:H$109)</f>
        <v>699038.37999999989</v>
      </c>
      <c r="I115" s="50">
        <f>SUMIF($B$1:$B$109,$B115,I$1:I$109)</f>
        <v>139282.61000000002</v>
      </c>
      <c r="J115" s="51">
        <f>SUMIF($B$1:$B$109,$B115,J$1:J$109)</f>
        <v>276366.26</v>
      </c>
    </row>
    <row r="116" spans="1:10" x14ac:dyDescent="0.25">
      <c r="A116" s="45"/>
      <c r="B116" s="46" t="s">
        <v>78</v>
      </c>
      <c r="C116" s="47">
        <f>SUMIF($B$1:$B$109,$B116,C$1:C$109)</f>
        <v>45716.31</v>
      </c>
      <c r="D116" s="48">
        <f>SUMIF($B$1:$B$109,$B116,D$1:D$109)</f>
        <v>43293.05</v>
      </c>
      <c r="E116" s="48">
        <f>SUMIF($B$1:$B$109,$B116,E$1:E$109)</f>
        <v>56428.62000000001</v>
      </c>
      <c r="F116" s="48">
        <f>SUMIF($B$1:$B$109,$B116,F$1:F$109)</f>
        <v>46167.199999999997</v>
      </c>
      <c r="G116" s="48">
        <f>SUMIF($B$1:$B$109,$B116,G$1:G$109)</f>
        <v>18523.689999999999</v>
      </c>
      <c r="H116" s="49">
        <f>SUMIF($B$1:$B$109,$B116,H$1:H$109)</f>
        <v>479.19000000000005</v>
      </c>
      <c r="I116" s="50">
        <f>SUMIF($B$1:$B$109,$B116,I$1:I$109)</f>
        <v>906.92000000000007</v>
      </c>
      <c r="J116" s="51">
        <f>SUMIF($B$1:$B$109,$B116,J$1:J$109)</f>
        <v>906.92000000000007</v>
      </c>
    </row>
    <row r="117" spans="1:10" x14ac:dyDescent="0.25">
      <c r="A117" s="45"/>
      <c r="B117" s="46" t="s">
        <v>48</v>
      </c>
      <c r="C117" s="47">
        <f>SUMIF($B$1:$B$109,$B117,C$1:C$109)</f>
        <v>2753.7200000000003</v>
      </c>
      <c r="D117" s="48">
        <f>SUMIF($B$1:$B$109,$B117,D$1:D$109)</f>
        <v>2546.9499999999998</v>
      </c>
      <c r="E117" s="48">
        <f>SUMIF($B$1:$B$109,$B117,E$1:E$109)</f>
        <v>2099.8100000000004</v>
      </c>
      <c r="F117" s="48">
        <f>SUMIF($B$1:$B$109,$B117,F$1:F$109)</f>
        <v>3927.7799999999997</v>
      </c>
      <c r="G117" s="48">
        <f>SUMIF($B$1:$B$109,$B117,G$1:G$109)</f>
        <v>0</v>
      </c>
      <c r="H117" s="49">
        <f>SUMIF($B$1:$B$109,$B117,H$1:H$109)</f>
        <v>0</v>
      </c>
      <c r="I117" s="50">
        <f>SUMIF($B$1:$B$109,$B117,I$1:I$109)</f>
        <v>0</v>
      </c>
      <c r="J117" s="51">
        <f>SUMIF($B$1:$B$109,$B117,J$1:J$109)</f>
        <v>0</v>
      </c>
    </row>
    <row r="118" spans="1:10" x14ac:dyDescent="0.25">
      <c r="A118" s="45"/>
      <c r="B118" s="46" t="s">
        <v>17</v>
      </c>
      <c r="C118" s="47">
        <f>SUMIF($B$1:$B$109,$B118,C$1:C$109)</f>
        <v>17863.510000000002</v>
      </c>
      <c r="D118" s="48">
        <f>SUMIF($B$1:$B$109,$B118,D$1:D$109)</f>
        <v>21257.654250000003</v>
      </c>
      <c r="E118" s="48">
        <f>SUMIF($B$1:$B$109,$B118,E$1:E$109)</f>
        <v>17230.670000000002</v>
      </c>
      <c r="F118" s="48">
        <f>SUMIF($B$1:$B$109,$B118,F$1:F$109)</f>
        <v>7874.9400000000005</v>
      </c>
      <c r="G118" s="48">
        <f>SUMIF($B$1:$B$109,$B118,G$1:G$109)</f>
        <v>1020.99</v>
      </c>
      <c r="H118" s="49">
        <f>SUMIF($B$1:$B$109,$B118,H$1:H$109)</f>
        <v>601.20000000000005</v>
      </c>
      <c r="I118" s="50">
        <f>SUMIF($B$1:$B$109,$B118,I$1:I$109)</f>
        <v>0</v>
      </c>
      <c r="J118" s="51">
        <f>SUMIF($B$1:$B$109,$B118,J$1:J$109)</f>
        <v>0</v>
      </c>
    </row>
    <row r="119" spans="1:10" x14ac:dyDescent="0.25">
      <c r="A119" s="45"/>
      <c r="B119" s="46" t="s">
        <v>9</v>
      </c>
      <c r="C119" s="47">
        <f>SUMIF($B$1:$B$109,$B119,C$1:C$109)</f>
        <v>0</v>
      </c>
      <c r="D119" s="48">
        <f>SUMIF($B$1:$B$109,$B119,D$1:D$109)</f>
        <v>0</v>
      </c>
      <c r="E119" s="48">
        <f>SUMIF($B$1:$B$109,$B119,E$1:E$109)</f>
        <v>4289.1100000000006</v>
      </c>
      <c r="F119" s="48">
        <f>SUMIF($B$1:$B$109,$B119,F$1:F$109)</f>
        <v>1406.12</v>
      </c>
      <c r="G119" s="48">
        <f>SUMIF($B$1:$B$109,$B119,G$1:G$109)</f>
        <v>0</v>
      </c>
      <c r="H119" s="49">
        <f>SUMIF($B$1:$B$109,$B119,H$1:H$109)</f>
        <v>0</v>
      </c>
      <c r="I119" s="50">
        <f>SUMIF($B$1:$B$109,$B119,I$1:I$109)</f>
        <v>0</v>
      </c>
      <c r="J119" s="51">
        <f>SUMIF($B$1:$B$109,$B119,J$1:J$109)</f>
        <v>0</v>
      </c>
    </row>
    <row r="120" spans="1:10" x14ac:dyDescent="0.25">
      <c r="A120" s="45"/>
      <c r="B120" s="46" t="s">
        <v>80</v>
      </c>
      <c r="C120" s="47">
        <f>SUMIF($B$1:$B$109,$B120,C$1:C$109)</f>
        <v>0</v>
      </c>
      <c r="D120" s="48">
        <f>SUMIF($B$1:$B$109,$B120,D$1:D$109)</f>
        <v>0</v>
      </c>
      <c r="E120" s="48">
        <f>SUMIF($B$1:$B$109,$B120,E$1:E$109)</f>
        <v>0</v>
      </c>
      <c r="F120" s="48">
        <f>SUMIF($B$1:$B$109,$B120,F$1:F$109)</f>
        <v>0</v>
      </c>
      <c r="G120" s="48">
        <f>SUMIF($B$1:$B$109,$B120,G$1:G$109)</f>
        <v>0</v>
      </c>
      <c r="H120" s="49">
        <f>SUMIF($B$1:$B$109,$B120,H$1:H$109)</f>
        <v>35287</v>
      </c>
      <c r="I120" s="50">
        <f>SUMIF($B$1:$B$109,$B120,I$1:I$109)</f>
        <v>17893</v>
      </c>
      <c r="J120" s="51">
        <f>SUMIF($B$1:$B$109,$B120,J$1:J$109)</f>
        <v>33100</v>
      </c>
    </row>
    <row r="121" spans="1:10" x14ac:dyDescent="0.25">
      <c r="A121" s="45"/>
      <c r="B121" s="46" t="s">
        <v>2</v>
      </c>
      <c r="C121" s="47">
        <f>SUMIF($B$1:$B$109,$B121,C$1:C$109)</f>
        <v>339.54</v>
      </c>
      <c r="D121" s="48">
        <f>SUMIF($B$1:$B$109,$B121,D$1:D$109)</f>
        <v>0</v>
      </c>
      <c r="E121" s="48">
        <f>SUMIF($B$1:$B$109,$B121,E$1:E$109)</f>
        <v>0</v>
      </c>
      <c r="F121" s="48">
        <f>SUMIF($B$1:$B$109,$B121,F$1:F$109)</f>
        <v>0</v>
      </c>
      <c r="G121" s="48">
        <f>SUMIF($B$1:$B$109,$B121,G$1:G$109)</f>
        <v>0</v>
      </c>
      <c r="H121" s="49">
        <f>SUMIF($B$1:$B$109,$B121,H$1:H$109)</f>
        <v>0</v>
      </c>
      <c r="I121" s="50">
        <f>SUMIF($B$1:$B$109,$B121,I$1:I$109)</f>
        <v>0</v>
      </c>
      <c r="J121" s="51">
        <f>SUMIF($B$1:$B$109,$B121,J$1:J$109)</f>
        <v>0</v>
      </c>
    </row>
    <row r="122" spans="1:10" x14ac:dyDescent="0.25">
      <c r="A122" s="45"/>
      <c r="B122" s="46" t="s">
        <v>49</v>
      </c>
      <c r="C122" s="47">
        <f>SUMIF($B$1:$B$109,$B122,C$1:C$109)</f>
        <v>40652</v>
      </c>
      <c r="D122" s="48">
        <f>SUMIF($B$1:$B$109,$B122,D$1:D$109)</f>
        <v>42863</v>
      </c>
      <c r="E122" s="48">
        <f>SUMIF($B$1:$B$109,$B122,E$1:E$109)</f>
        <v>43202</v>
      </c>
      <c r="F122" s="48">
        <f>SUMIF($B$1:$B$109,$B122,F$1:F$109)</f>
        <v>44369</v>
      </c>
      <c r="G122" s="48">
        <f>SUMIF($B$1:$B$109,$B122,G$1:G$109)</f>
        <v>41577.550000000003</v>
      </c>
      <c r="H122" s="49">
        <f>SUMIF($B$1:$B$109,$B122,H$1:H$109)</f>
        <v>72429.66</v>
      </c>
      <c r="I122" s="50">
        <f>SUMIF($B$1:$B$109,$B122,I$1:I$109)</f>
        <v>11907</v>
      </c>
      <c r="J122" s="51">
        <f>SUMIF($B$1:$B$109,$B122,J$1:J$109)</f>
        <v>20897</v>
      </c>
    </row>
    <row r="123" spans="1:10" x14ac:dyDescent="0.25">
      <c r="A123" s="45"/>
      <c r="B123" s="46" t="s">
        <v>36</v>
      </c>
      <c r="C123" s="47">
        <f>SUMIF($B$1:$B$109,$B123,C$1:C$109)</f>
        <v>0</v>
      </c>
      <c r="D123" s="48">
        <f>SUMIF($B$1:$B$109,$B123,D$1:D$109)</f>
        <v>0</v>
      </c>
      <c r="E123" s="48">
        <f>SUMIF($B$1:$B$109,$B123,E$1:E$109)</f>
        <v>0</v>
      </c>
      <c r="F123" s="48">
        <f>SUMIF($B$1:$B$109,$B123,F$1:F$109)</f>
        <v>0</v>
      </c>
      <c r="G123" s="48">
        <f>SUMIF($B$1:$B$109,$B123,G$1:G$109)</f>
        <v>740.2</v>
      </c>
      <c r="H123" s="49">
        <f>SUMIF($B$1:$B$109,$B123,H$1:H$109)</f>
        <v>63245.72</v>
      </c>
      <c r="I123" s="50">
        <f>SUMIF($B$1:$B$109,$B123,I$1:I$109)</f>
        <v>16007.37</v>
      </c>
      <c r="J123" s="51">
        <f>SUMIF($B$1:$B$109,$B123,J$1:J$109)</f>
        <v>32217.83</v>
      </c>
    </row>
    <row r="124" spans="1:10" x14ac:dyDescent="0.25">
      <c r="A124" s="45"/>
      <c r="B124" s="46" t="s">
        <v>3</v>
      </c>
      <c r="C124" s="47">
        <f>SUMIF($B$1:$B$109,$B124,C$1:C$109)</f>
        <v>23509.93</v>
      </c>
      <c r="D124" s="48">
        <f>SUMIF($B$1:$B$109,$B124,D$1:D$109)</f>
        <v>39439.380000000005</v>
      </c>
      <c r="E124" s="48">
        <f>SUMIF($B$1:$B$109,$B124,E$1:E$109)</f>
        <v>47071.99</v>
      </c>
      <c r="F124" s="48">
        <f>SUMIF($B$1:$B$109,$B124,F$1:F$109)</f>
        <v>53980.710000000006</v>
      </c>
      <c r="G124" s="48">
        <f>SUMIF($B$1:$B$109,$B124,G$1:G$109)</f>
        <v>47741.37</v>
      </c>
      <c r="H124" s="49">
        <f>SUMIF($B$1:$B$109,$B124,H$1:H$109)</f>
        <v>39290.910000000003</v>
      </c>
      <c r="I124" s="50">
        <f>SUMIF($B$1:$B$109,$B124,I$1:I$109)</f>
        <v>0</v>
      </c>
      <c r="J124" s="51">
        <f>SUMIF($B$1:$B$109,$B124,J$1:J$109)</f>
        <v>2794.39</v>
      </c>
    </row>
    <row r="125" spans="1:10" x14ac:dyDescent="0.25">
      <c r="A125" s="45"/>
      <c r="B125" s="46" t="s">
        <v>69</v>
      </c>
      <c r="C125" s="47">
        <f>SUMIF($B$1:$B$109,$B125,C$1:C$109)</f>
        <v>70059.199999999997</v>
      </c>
      <c r="D125" s="48">
        <f>SUMIF($B$1:$B$109,$B125,D$1:D$109)</f>
        <v>63663.44</v>
      </c>
      <c r="E125" s="48">
        <f>SUMIF($B$1:$B$109,$B125,E$1:E$109)</f>
        <v>55884.049999999996</v>
      </c>
      <c r="F125" s="48">
        <f>SUMIF($B$1:$B$109,$B125,F$1:F$109)</f>
        <v>72804.399999999994</v>
      </c>
      <c r="G125" s="48">
        <f>SUMIF($B$1:$B$109,$B125,G$1:G$109)</f>
        <v>46698.68</v>
      </c>
      <c r="H125" s="49">
        <f>SUMIF($B$1:$B$109,$B125,H$1:H$109)</f>
        <v>34116.400000000001</v>
      </c>
      <c r="I125" s="50">
        <f>SUMIF($B$1:$B$109,$B125,I$1:I$109)</f>
        <v>5368.3199999999988</v>
      </c>
      <c r="J125" s="51">
        <f>SUMIF($B$1:$B$109,$B125,J$1:J$109)</f>
        <v>11918.909999999998</v>
      </c>
    </row>
    <row r="126" spans="1:10" x14ac:dyDescent="0.25">
      <c r="A126" s="52" t="s">
        <v>172</v>
      </c>
      <c r="B126" s="46" t="s">
        <v>38</v>
      </c>
      <c r="C126" s="47">
        <f>SUMIF($B$1:$B$109,$B126,C$1:C$109)</f>
        <v>13.2</v>
      </c>
      <c r="D126" s="48">
        <f>SUMIF($B$1:$B$109,$B126,D$1:D$109)</f>
        <v>0</v>
      </c>
      <c r="E126" s="48">
        <f>SUMIF($B$1:$B$109,$B126,E$1:E$109)</f>
        <v>577.3900000000001</v>
      </c>
      <c r="F126" s="48">
        <f>SUMIF($B$1:$B$109,$B126,F$1:F$109)</f>
        <v>16210.510000000002</v>
      </c>
      <c r="G126" s="48">
        <f>SUMIF($B$1:$B$109,$B126,G$1:G$109)</f>
        <v>28549.279999999999</v>
      </c>
      <c r="H126" s="49">
        <f>SUMIF($B$1:$B$109,$B126,H$1:H$109)</f>
        <v>38948.600000000006</v>
      </c>
      <c r="I126" s="50">
        <f>SUMIF($B$1:$B$109,$B126,I$1:I$109)</f>
        <v>8902.7999999999993</v>
      </c>
      <c r="J126" s="51">
        <f>SUMIF($B$1:$B$109,$B126,J$1:J$109)</f>
        <v>12998</v>
      </c>
    </row>
    <row r="127" spans="1:10" x14ac:dyDescent="0.25">
      <c r="A127" s="52" t="s">
        <v>146</v>
      </c>
      <c r="B127" s="46" t="s">
        <v>95</v>
      </c>
      <c r="C127" s="47">
        <f>SUMIF($B$1:$B$109,$B127,C$1:C$109)</f>
        <v>0</v>
      </c>
      <c r="D127" s="48">
        <f>SUMIF($B$1:$B$109,$B127,D$1:D$109)</f>
        <v>0</v>
      </c>
      <c r="E127" s="48">
        <f>SUMIF($B$1:$B$109,$B127,E$1:E$109)</f>
        <v>5032.7400000000007</v>
      </c>
      <c r="F127" s="48">
        <f>SUMIF($B$1:$B$109,$B127,F$1:F$109)</f>
        <v>53087.92</v>
      </c>
      <c r="G127" s="48">
        <f>SUMIF($B$1:$B$109,$B127,G$1:G$109)</f>
        <v>62770.909999999996</v>
      </c>
      <c r="H127" s="49">
        <f>SUMIF($B$1:$B$109,$B127,H$1:H$109)</f>
        <v>30851.670000000002</v>
      </c>
      <c r="I127" s="50">
        <f>SUMIF($B$1:$B$109,$B127,I$1:I$109)</f>
        <v>0</v>
      </c>
      <c r="J127" s="51">
        <f>SUMIF($B$1:$B$109,$B127,J$1:J$109)</f>
        <v>0</v>
      </c>
    </row>
    <row r="128" spans="1:10" x14ac:dyDescent="0.25">
      <c r="A128" s="45"/>
      <c r="B128" s="46" t="s">
        <v>13</v>
      </c>
      <c r="C128" s="47">
        <f>SUMIF($B$1:$B$109,$B128,C$1:C$109)</f>
        <v>1014.2</v>
      </c>
      <c r="D128" s="48">
        <f>SUMIF($B$1:$B$109,$B128,D$1:D$109)</f>
        <v>1380.13</v>
      </c>
      <c r="E128" s="48">
        <f>SUMIF($B$1:$B$109,$B128,E$1:E$109)</f>
        <v>1805.7</v>
      </c>
      <c r="F128" s="48">
        <f>SUMIF($B$1:$B$109,$B128,F$1:F$109)</f>
        <v>1536.1799999999998</v>
      </c>
      <c r="G128" s="48">
        <f>SUMIF($B$1:$B$109,$B128,G$1:G$109)</f>
        <v>2704.9799999999996</v>
      </c>
      <c r="H128" s="49">
        <f>SUMIF($B$1:$B$109,$B128,H$1:H$109)</f>
        <v>2617.1799999999998</v>
      </c>
      <c r="I128" s="50">
        <f>SUMIF($B$1:$B$109,$B128,I$1:I$109)</f>
        <v>224.74</v>
      </c>
      <c r="J128" s="51">
        <f>SUMIF($B$1:$B$109,$B128,J$1:J$109)</f>
        <v>1090.21</v>
      </c>
    </row>
    <row r="129" spans="1:10" x14ac:dyDescent="0.25">
      <c r="A129" s="45"/>
      <c r="B129" s="46" t="s">
        <v>85</v>
      </c>
      <c r="C129" s="47">
        <f>SUMIF($B$1:$B$109,$B129,C$1:C$109)</f>
        <v>19689.510000000002</v>
      </c>
      <c r="D129" s="48">
        <f>SUMIF($B$1:$B$109,$B129,D$1:D$109)</f>
        <v>12568.64</v>
      </c>
      <c r="E129" s="48">
        <f>SUMIF($B$1:$B$109,$B129,E$1:E$109)</f>
        <v>7452.9500000000007</v>
      </c>
      <c r="F129" s="48">
        <f>SUMIF($B$1:$B$109,$B129,F$1:F$109)</f>
        <v>8655.5499999999993</v>
      </c>
      <c r="G129" s="48">
        <f>SUMIF($B$1:$B$109,$B129,G$1:G$109)</f>
        <v>5647.26</v>
      </c>
      <c r="H129" s="49">
        <f>SUMIF($B$1:$B$109,$B129,H$1:H$109)</f>
        <v>5898.27</v>
      </c>
      <c r="I129" s="50">
        <f>SUMIF($B$1:$B$109,$B129,I$1:I$109)</f>
        <v>1880.21</v>
      </c>
      <c r="J129" s="51">
        <f>SUMIF($B$1:$B$109,$B129,J$1:J$109)</f>
        <v>2134.52</v>
      </c>
    </row>
    <row r="130" spans="1:10" x14ac:dyDescent="0.25">
      <c r="A130" s="45"/>
      <c r="B130" s="46" t="s">
        <v>86</v>
      </c>
      <c r="C130" s="47">
        <f>SUMIF($B$1:$B$109,$B130,C$1:C$109)</f>
        <v>0</v>
      </c>
      <c r="D130" s="48">
        <f>SUMIF($B$1:$B$109,$B130,D$1:D$109)</f>
        <v>17714</v>
      </c>
      <c r="E130" s="48">
        <f>SUMIF($B$1:$B$109,$B130,E$1:E$109)</f>
        <v>46607.5</v>
      </c>
      <c r="F130" s="48">
        <f>SUMIF($B$1:$B$109,$B130,F$1:F$109)</f>
        <v>4859</v>
      </c>
      <c r="G130" s="48">
        <f>SUMIF($B$1:$B$109,$B130,G$1:G$109)</f>
        <v>5058</v>
      </c>
      <c r="H130" s="49">
        <f>SUMIF($B$1:$B$109,$B130,H$1:H$109)</f>
        <v>0</v>
      </c>
      <c r="I130" s="50">
        <f>SUMIF($B$1:$B$109,$B130,I$1:I$109)</f>
        <v>0</v>
      </c>
      <c r="J130" s="51">
        <f>SUMIF($B$1:$B$109,$B130,J$1:J$109)</f>
        <v>0</v>
      </c>
    </row>
    <row r="131" spans="1:10" x14ac:dyDescent="0.25">
      <c r="A131" s="45"/>
      <c r="B131" s="46" t="s">
        <v>77</v>
      </c>
      <c r="C131" s="47">
        <f>SUMIF($B$1:$B$109,$B131,C$1:C$109)</f>
        <v>11919</v>
      </c>
      <c r="D131" s="48">
        <f>SUMIF($B$1:$B$109,$B131,D$1:D$109)</f>
        <v>16872</v>
      </c>
      <c r="E131" s="48">
        <f>SUMIF($B$1:$B$109,$B131,E$1:E$109)</f>
        <v>19736.55</v>
      </c>
      <c r="F131" s="48">
        <f>SUMIF($B$1:$B$109,$B131,F$1:F$109)</f>
        <v>6044.5</v>
      </c>
      <c r="G131" s="48">
        <f>SUMIF($B$1:$B$109,$B131,G$1:G$109)</f>
        <v>0</v>
      </c>
      <c r="H131" s="49">
        <f>SUMIF($B$1:$B$109,$B131,H$1:H$109)</f>
        <v>0</v>
      </c>
      <c r="I131" s="50">
        <f>SUMIF($B$1:$B$109,$B131,I$1:I$109)</f>
        <v>0</v>
      </c>
      <c r="J131" s="51">
        <f>SUMIF($B$1:$B$109,$B131,J$1:J$109)</f>
        <v>0</v>
      </c>
    </row>
    <row r="132" spans="1:10" x14ac:dyDescent="0.25">
      <c r="A132" s="45"/>
      <c r="B132" s="46" t="s">
        <v>92</v>
      </c>
      <c r="C132" s="47">
        <f>SUMIF($B$1:$B$109,$B132,C$1:C$109)</f>
        <v>0</v>
      </c>
      <c r="D132" s="48">
        <f>SUMIF($B$1:$B$109,$B132,D$1:D$109)</f>
        <v>0</v>
      </c>
      <c r="E132" s="48">
        <f>SUMIF($B$1:$B$109,$B132,E$1:E$109)</f>
        <v>0</v>
      </c>
      <c r="F132" s="48">
        <f>SUMIF($B$1:$B$109,$B132,F$1:F$109)</f>
        <v>0</v>
      </c>
      <c r="G132" s="48">
        <f>SUMIF($B$1:$B$109,$B132,G$1:G$109)</f>
        <v>0</v>
      </c>
      <c r="H132" s="49">
        <f>SUMIF($B$1:$B$109,$B132,H$1:H$109)</f>
        <v>21903.3</v>
      </c>
      <c r="I132" s="50">
        <f>SUMIF($B$1:$B$109,$B132,I$1:I$109)</f>
        <v>3208.56</v>
      </c>
      <c r="J132" s="51">
        <f>SUMIF($B$1:$B$109,$B132,J$1:J$109)</f>
        <v>6680.54</v>
      </c>
    </row>
    <row r="133" spans="1:10" x14ac:dyDescent="0.25">
      <c r="A133" s="45"/>
      <c r="B133" s="46" t="s">
        <v>114</v>
      </c>
      <c r="C133" s="47">
        <f>SUMIF($B$1:$B$109,$B133,C$1:C$109)</f>
        <v>118323.95000000001</v>
      </c>
      <c r="D133" s="48">
        <f>SUMIF($B$1:$B$109,$B133,D$1:D$109)</f>
        <v>85965.53</v>
      </c>
      <c r="E133" s="48">
        <f>SUMIF($B$1:$B$109,$B133,E$1:E$109)</f>
        <v>80016.439999999988</v>
      </c>
      <c r="F133" s="48">
        <f>SUMIF($B$1:$B$109,$B133,F$1:F$109)</f>
        <v>83082.646666666667</v>
      </c>
      <c r="G133" s="48">
        <f>SUMIF($B$1:$B$109,$B133,G$1:G$109)</f>
        <v>71516.559999999983</v>
      </c>
      <c r="H133" s="49">
        <f>SUMIF($B$1:$B$109,$B133,H$1:H$109)</f>
        <v>76338.969999999987</v>
      </c>
      <c r="I133" s="50">
        <f>SUMIF($B$1:$B$109,$B133,I$1:I$109)</f>
        <v>17548.829999999998</v>
      </c>
      <c r="J133" s="51">
        <f>SUMIF($B$1:$B$109,$B133,J$1:J$109)</f>
        <v>34882.509999999995</v>
      </c>
    </row>
    <row r="134" spans="1:10" x14ac:dyDescent="0.25">
      <c r="A134" s="45"/>
      <c r="B134" s="46" t="s">
        <v>50</v>
      </c>
      <c r="C134" s="47">
        <f>SUMIF($B$1:$B$109,$B134,C$1:C$109)</f>
        <v>11662</v>
      </c>
      <c r="D134" s="48">
        <f>SUMIF($B$1:$B$109,$B134,D$1:D$109)</f>
        <v>8286.315769626457</v>
      </c>
      <c r="E134" s="48">
        <f>SUMIF($B$1:$B$109,$B134,E$1:E$109)</f>
        <v>8767</v>
      </c>
      <c r="F134" s="48">
        <f>SUMIF($B$1:$B$109,$B134,F$1:F$109)</f>
        <v>9461.92</v>
      </c>
      <c r="G134" s="48">
        <f>SUMIF($B$1:$B$109,$B134,G$1:G$109)</f>
        <v>7431.5199999999995</v>
      </c>
      <c r="H134" s="49">
        <f>SUMIF($B$1:$B$109,$B134,H$1:H$109)</f>
        <v>3764.2000000000003</v>
      </c>
      <c r="I134" s="50">
        <f>SUMIF($B$1:$B$109,$B134,I$1:I$109)</f>
        <v>951.24</v>
      </c>
      <c r="J134" s="51">
        <f>SUMIF($B$1:$B$109,$B134,J$1:J$109)</f>
        <v>1374.2</v>
      </c>
    </row>
    <row r="135" spans="1:10" x14ac:dyDescent="0.25">
      <c r="A135" s="45"/>
      <c r="B135" s="46" t="s">
        <v>84</v>
      </c>
      <c r="C135" s="47">
        <f>SUMIF($B$1:$B$109,$B135,C$1:C$109)</f>
        <v>0</v>
      </c>
      <c r="D135" s="48">
        <f>SUMIF($B$1:$B$109,$B135,D$1:D$109)</f>
        <v>0</v>
      </c>
      <c r="E135" s="48">
        <f>SUMIF($B$1:$B$109,$B135,E$1:E$109)</f>
        <v>0</v>
      </c>
      <c r="F135" s="48">
        <f>SUMIF($B$1:$B$109,$B135,F$1:F$109)</f>
        <v>0</v>
      </c>
      <c r="G135" s="48">
        <f>SUMIF($B$1:$B$109,$B135,G$1:G$109)</f>
        <v>0</v>
      </c>
      <c r="H135" s="49">
        <f>SUMIF($B$1:$B$109,$B135,H$1:H$109)</f>
        <v>0</v>
      </c>
      <c r="I135" s="50">
        <f>SUMIF($B$1:$B$109,$B135,I$1:I$109)</f>
        <v>4288.63</v>
      </c>
      <c r="J135" s="51">
        <f>SUMIF($B$1:$B$109,$B135,J$1:J$109)</f>
        <v>7740.75</v>
      </c>
    </row>
    <row r="136" spans="1:10" x14ac:dyDescent="0.25">
      <c r="A136" s="45"/>
      <c r="B136" s="46" t="s">
        <v>22</v>
      </c>
      <c r="C136" s="47">
        <f>SUMIF($B$1:$B$109,$B136,C$1:C$109)</f>
        <v>3841.8900000000003</v>
      </c>
      <c r="D136" s="48">
        <f>SUMIF($B$1:$B$109,$B136,D$1:D$109)</f>
        <v>55275.02</v>
      </c>
      <c r="E136" s="48">
        <f>SUMIF($B$1:$B$109,$B136,E$1:E$109)</f>
        <v>73725.100000000006</v>
      </c>
      <c r="F136" s="48">
        <f>SUMIF($B$1:$B$109,$B136,F$1:F$109)</f>
        <v>73188.009999999995</v>
      </c>
      <c r="G136" s="48">
        <f>SUMIF($B$1:$B$109,$B136,G$1:G$109)</f>
        <v>50765.08</v>
      </c>
      <c r="H136" s="49">
        <f>SUMIF($B$1:$B$109,$B136,H$1:H$109)</f>
        <v>71911.64</v>
      </c>
      <c r="I136" s="50">
        <f>SUMIF($B$1:$B$109,$B136,I$1:I$109)</f>
        <v>12724.2</v>
      </c>
      <c r="J136" s="51">
        <f>SUMIF($B$1:$B$109,$B136,J$1:J$109)</f>
        <v>30408.94</v>
      </c>
    </row>
    <row r="137" spans="1:10" x14ac:dyDescent="0.25">
      <c r="A137" s="45"/>
      <c r="B137" s="46" t="s">
        <v>66</v>
      </c>
      <c r="C137" s="47">
        <f>SUMIF($B$1:$B$109,$B137,C$1:C$109)</f>
        <v>120628.81999999999</v>
      </c>
      <c r="D137" s="48">
        <f>SUMIF($B$1:$B$109,$B137,D$1:D$109)</f>
        <v>117294.57</v>
      </c>
      <c r="E137" s="48">
        <f>SUMIF($B$1:$B$109,$B137,E$1:E$109)</f>
        <v>97100.35</v>
      </c>
      <c r="F137" s="48">
        <f>SUMIF($B$1:$B$109,$B137,F$1:F$109)</f>
        <v>90614.459999999992</v>
      </c>
      <c r="G137" s="48">
        <f>SUMIF($B$1:$B$109,$B137,G$1:G$109)</f>
        <v>42554.090000000004</v>
      </c>
      <c r="H137" s="49">
        <f>SUMIF($B$1:$B$109,$B137,H$1:H$109)</f>
        <v>47441.950000000004</v>
      </c>
      <c r="I137" s="50">
        <f>SUMIF($B$1:$B$109,$B137,I$1:I$109)</f>
        <v>15361.039999999994</v>
      </c>
      <c r="J137" s="51">
        <f>SUMIF($B$1:$B$109,$B137,J$1:J$109)</f>
        <v>33358.17</v>
      </c>
    </row>
    <row r="138" spans="1:10" x14ac:dyDescent="0.25">
      <c r="A138" s="45"/>
      <c r="B138" s="46" t="s">
        <v>4</v>
      </c>
      <c r="C138" s="47">
        <f>SUMIF($B$1:$B$109,$B138,C$1:C$109)</f>
        <v>22424.3</v>
      </c>
      <c r="D138" s="48">
        <f>SUMIF($B$1:$B$109,$B138,D$1:D$109)</f>
        <v>42843.040000000008</v>
      </c>
      <c r="E138" s="48">
        <f>SUMIF($B$1:$B$109,$B138,E$1:E$109)</f>
        <v>9190.2099999999991</v>
      </c>
      <c r="F138" s="48">
        <f>SUMIF($B$1:$B$109,$B138,F$1:F$109)</f>
        <v>20739.370000000003</v>
      </c>
      <c r="G138" s="48">
        <f>SUMIF($B$1:$B$109,$B138,G$1:G$109)</f>
        <v>19713.66</v>
      </c>
      <c r="H138" s="49">
        <f>SUMIF($B$1:$B$109,$B138,H$1:H$109)</f>
        <v>32326.740000000005</v>
      </c>
      <c r="I138" s="50">
        <f>SUMIF($B$1:$B$109,$B138,I$1:I$109)</f>
        <v>10946.810000000001</v>
      </c>
      <c r="J138" s="51">
        <f>SUMIF($B$1:$B$109,$B138,J$1:J$109)</f>
        <v>19451.93</v>
      </c>
    </row>
    <row r="139" spans="1:10" x14ac:dyDescent="0.25">
      <c r="A139" s="45"/>
      <c r="B139" s="46" t="s">
        <v>81</v>
      </c>
      <c r="C139" s="47">
        <f>SUMIF($B$1:$B$109,$B139,C$1:C$109)</f>
        <v>0</v>
      </c>
      <c r="D139" s="48">
        <f>SUMIF($B$1:$B$109,$B139,D$1:D$109)</f>
        <v>0</v>
      </c>
      <c r="E139" s="48">
        <f>SUMIF($B$1:$B$109,$B139,E$1:E$109)</f>
        <v>7742.58</v>
      </c>
      <c r="F139" s="48">
        <f>SUMIF($B$1:$B$109,$B139,F$1:F$109)</f>
        <v>20431.34</v>
      </c>
      <c r="G139" s="48">
        <f>SUMIF($B$1:$B$109,$B139,G$1:G$109)</f>
        <v>17170.78</v>
      </c>
      <c r="H139" s="49">
        <f>SUMIF($B$1:$B$109,$B139,H$1:H$109)</f>
        <v>26937.85</v>
      </c>
      <c r="I139" s="50">
        <f>SUMIF($B$1:$B$109,$B139,I$1:I$109)</f>
        <v>1404.85</v>
      </c>
      <c r="J139" s="51">
        <f>SUMIF($B$1:$B$109,$B139,J$1:J$109)</f>
        <v>2837.39</v>
      </c>
    </row>
    <row r="140" spans="1:10" x14ac:dyDescent="0.25">
      <c r="A140" s="45"/>
      <c r="B140" s="46" t="s">
        <v>10</v>
      </c>
      <c r="C140" s="47">
        <f>SUMIF($B$1:$B$109,$B140,C$1:C$109)</f>
        <v>42980.800000000003</v>
      </c>
      <c r="D140" s="48">
        <f>SUMIF($B$1:$B$109,$B140,D$1:D$109)</f>
        <v>52707.229999999996</v>
      </c>
      <c r="E140" s="48">
        <f>SUMIF($B$1:$B$109,$B140,E$1:E$109)</f>
        <v>107403.95000000001</v>
      </c>
      <c r="F140" s="48">
        <f>SUMIF($B$1:$B$109,$B140,F$1:F$109)</f>
        <v>73765.489999999991</v>
      </c>
      <c r="G140" s="48">
        <f>SUMIF($B$1:$B$109,$B140,G$1:G$109)</f>
        <v>62469.920000000006</v>
      </c>
      <c r="H140" s="49">
        <f>SUMIF($B$1:$B$109,$B140,H$1:H$109)</f>
        <v>18352.52</v>
      </c>
      <c r="I140" s="50">
        <f>SUMIF($B$1:$B$109,$B140,I$1:I$109)</f>
        <v>12654.15</v>
      </c>
      <c r="J140" s="51">
        <f>SUMIF($B$1:$B$109,$B140,J$1:J$109)</f>
        <v>47644.17</v>
      </c>
    </row>
    <row r="141" spans="1:10" x14ac:dyDescent="0.25">
      <c r="A141" s="45"/>
      <c r="B141" s="46" t="s">
        <v>88</v>
      </c>
      <c r="C141" s="47">
        <f>SUMIF($B$1:$B$109,$B141,C$1:C$109)</f>
        <v>41378.139999999992</v>
      </c>
      <c r="D141" s="48">
        <f>SUMIF($B$1:$B$109,$B141,D$1:D$109)</f>
        <v>11942.79</v>
      </c>
      <c r="E141" s="48">
        <f>SUMIF($B$1:$B$109,$B141,E$1:E$109)</f>
        <v>10122.359999999999</v>
      </c>
      <c r="F141" s="48">
        <f>SUMIF($B$1:$B$109,$B141,F$1:F$109)</f>
        <v>6880.7999999999993</v>
      </c>
      <c r="G141" s="48">
        <f>SUMIF($B$1:$B$109,$B141,G$1:G$109)</f>
        <v>499.01</v>
      </c>
      <c r="H141" s="49">
        <f>SUMIF($B$1:$B$109,$B141,H$1:H$109)</f>
        <v>0</v>
      </c>
      <c r="I141" s="50">
        <f>SUMIF($B$1:$B$109,$B141,I$1:I$109)</f>
        <v>0</v>
      </c>
      <c r="J141" s="51">
        <f>SUMIF($B$1:$B$109,$B141,J$1:J$109)</f>
        <v>0</v>
      </c>
    </row>
    <row r="142" spans="1:10" x14ac:dyDescent="0.25">
      <c r="A142" s="45"/>
      <c r="B142" s="46" t="s">
        <v>74</v>
      </c>
      <c r="C142" s="47">
        <f>SUMIF($B$1:$B$109,$B142,C$1:C$109)</f>
        <v>671.2</v>
      </c>
      <c r="D142" s="48">
        <f>SUMIF($B$1:$B$109,$B142,D$1:D$109)</f>
        <v>0</v>
      </c>
      <c r="E142" s="48">
        <f>SUMIF($B$1:$B$109,$B142,E$1:E$109)</f>
        <v>0</v>
      </c>
      <c r="F142" s="48">
        <f>SUMIF($B$1:$B$109,$B142,F$1:F$109)</f>
        <v>0</v>
      </c>
      <c r="G142" s="48">
        <f>SUMIF($B$1:$B$109,$B142,G$1:G$109)</f>
        <v>0</v>
      </c>
      <c r="H142" s="49">
        <f>SUMIF($B$1:$B$109,$B142,H$1:H$109)</f>
        <v>0</v>
      </c>
      <c r="I142" s="50">
        <f>SUMIF($B$1:$B$109,$B142,I$1:I$109)</f>
        <v>0</v>
      </c>
      <c r="J142" s="51">
        <f>SUMIF($B$1:$B$109,$B142,J$1:J$109)</f>
        <v>0</v>
      </c>
    </row>
    <row r="143" spans="1:10" x14ac:dyDescent="0.25">
      <c r="A143" s="45"/>
      <c r="B143" s="46" t="s">
        <v>127</v>
      </c>
      <c r="C143" s="47">
        <f>SUMIF($B$1:$B$109,$B143,C$1:C$109)</f>
        <v>28041.079999999998</v>
      </c>
      <c r="D143" s="48">
        <f>SUMIF($B$1:$B$109,$B143,D$1:D$109)</f>
        <v>22575.120000000003</v>
      </c>
      <c r="E143" s="48">
        <f>SUMIF($B$1:$B$109,$B143,E$1:E$109)</f>
        <v>28632.710000000003</v>
      </c>
      <c r="F143" s="48">
        <f>SUMIF($B$1:$B$109,$B143,F$1:F$109)</f>
        <v>27200.640000000003</v>
      </c>
      <c r="G143" s="48">
        <f>SUMIF($B$1:$B$109,$B143,G$1:G$109)</f>
        <v>25016.09</v>
      </c>
      <c r="H143" s="49">
        <f>SUMIF($B$1:$B$109,$B143,H$1:H$109)</f>
        <v>547.5</v>
      </c>
      <c r="I143" s="50">
        <f>SUMIF($B$1:$B$109,$B143,I$1:I$109)</f>
        <v>0</v>
      </c>
      <c r="J143" s="51">
        <f>SUMIF($B$1:$B$109,$B143,J$1:J$109)</f>
        <v>0</v>
      </c>
    </row>
    <row r="144" spans="1:10" x14ac:dyDescent="0.25">
      <c r="A144" s="45"/>
      <c r="B144" s="46" t="s">
        <v>33</v>
      </c>
      <c r="C144" s="47">
        <f>SUMIF($B$1:$B$109,$B144,C$1:C$109)</f>
        <v>0</v>
      </c>
      <c r="D144" s="48">
        <f>SUMIF($B$1:$B$109,$B144,D$1:D$109)</f>
        <v>0</v>
      </c>
      <c r="E144" s="48">
        <f>SUMIF($B$1:$B$109,$B144,E$1:E$109)</f>
        <v>0</v>
      </c>
      <c r="F144" s="48">
        <f>SUMIF($B$1:$B$109,$B144,F$1:F$109)</f>
        <v>2568.42</v>
      </c>
      <c r="G144" s="48">
        <f>SUMIF($B$1:$B$109,$B144,G$1:G$109)</f>
        <v>0</v>
      </c>
      <c r="H144" s="49">
        <f>SUMIF($B$1:$B$109,$B144,H$1:H$109)</f>
        <v>0</v>
      </c>
      <c r="I144" s="50">
        <f>SUMIF($B$1:$B$109,$B144,I$1:I$109)</f>
        <v>0</v>
      </c>
      <c r="J144" s="51">
        <f>SUMIF($B$1:$B$109,$B144,J$1:J$109)</f>
        <v>0</v>
      </c>
    </row>
    <row r="145" spans="1:12" x14ac:dyDescent="0.25">
      <c r="A145" s="45"/>
      <c r="B145" s="46" t="s">
        <v>91</v>
      </c>
      <c r="C145" s="47">
        <f>SUMIF($B$1:$B$109,$B145,C$1:C$109)</f>
        <v>13695.8</v>
      </c>
      <c r="D145" s="48">
        <f>SUMIF($B$1:$B$109,$B145,D$1:D$109)</f>
        <v>13752.7</v>
      </c>
      <c r="E145" s="48">
        <f>SUMIF($B$1:$B$109,$B145,E$1:E$109)</f>
        <v>11266.400000000001</v>
      </c>
      <c r="F145" s="48">
        <f>SUMIF($B$1:$B$109,$B145,F$1:F$109)</f>
        <v>11628.8</v>
      </c>
      <c r="G145" s="48">
        <f>SUMIF($B$1:$B$109,$B145,G$1:G$109)</f>
        <v>3236.5</v>
      </c>
      <c r="H145" s="49">
        <f>SUMIF($B$1:$B$109,$B145,H$1:H$109)</f>
        <v>622</v>
      </c>
      <c r="I145" s="50">
        <f>SUMIF($B$1:$B$109,$B145,I$1:I$109)</f>
        <v>0</v>
      </c>
      <c r="J145" s="51">
        <f>SUMIF($B$1:$B$109,$B145,J$1:J$109)</f>
        <v>0</v>
      </c>
    </row>
    <row r="146" spans="1:12" x14ac:dyDescent="0.25">
      <c r="A146" s="45"/>
      <c r="B146" s="46" t="s">
        <v>65</v>
      </c>
      <c r="C146" s="47">
        <f>SUMIF($B$1:$B$109,$B146,C$1:C$109)</f>
        <v>3297</v>
      </c>
      <c r="D146" s="48">
        <f>SUMIF($B$1:$B$109,$B146,D$1:D$109)</f>
        <v>31716.760000000002</v>
      </c>
      <c r="E146" s="48">
        <f>SUMIF($B$1:$B$109,$B146,E$1:E$109)</f>
        <v>40439.240000000005</v>
      </c>
      <c r="F146" s="48">
        <f>SUMIF($B$1:$B$109,$B146,F$1:F$109)</f>
        <v>50602.94</v>
      </c>
      <c r="G146" s="48">
        <f>SUMIF($B$1:$B$109,$B146,G$1:G$109)</f>
        <v>49882.990000000005</v>
      </c>
      <c r="H146" s="49">
        <f>SUMIF($B$1:$B$109,$B146,H$1:H$109)</f>
        <v>81820.049999999988</v>
      </c>
      <c r="I146" s="50">
        <f>SUMIF($B$1:$B$109,$B146,I$1:I$109)</f>
        <v>13972.14</v>
      </c>
      <c r="J146" s="51">
        <f>SUMIF($B$1:$B$109,$B146,J$1:J$109)</f>
        <v>27213.75</v>
      </c>
    </row>
    <row r="147" spans="1:12" x14ac:dyDescent="0.25">
      <c r="A147" s="45"/>
      <c r="B147" s="46" t="s">
        <v>44</v>
      </c>
      <c r="C147" s="47">
        <f>SUMIF($B$1:$B$109,$B147,C$1:C$109)</f>
        <v>0</v>
      </c>
      <c r="D147" s="48">
        <f>SUMIF($B$1:$B$109,$B147,D$1:D$109)</f>
        <v>0</v>
      </c>
      <c r="E147" s="48">
        <f>SUMIF($B$1:$B$109,$B147,E$1:E$109)</f>
        <v>0</v>
      </c>
      <c r="F147" s="48">
        <f>SUMIF($B$1:$B$109,$B147,F$1:F$109)</f>
        <v>0</v>
      </c>
      <c r="G147" s="48">
        <f>SUMIF($B$1:$B$109,$B147,G$1:G$109)</f>
        <v>0</v>
      </c>
      <c r="H147" s="49">
        <f>SUMIF($B$1:$B$109,$B147,H$1:H$109)</f>
        <v>131584.07</v>
      </c>
      <c r="I147" s="50">
        <f>SUMIF($B$1:$B$109,$B147,I$1:I$109)</f>
        <v>69864.34</v>
      </c>
      <c r="J147" s="51">
        <f>SUMIF($B$1:$B$109,$B147,J$1:J$109)</f>
        <v>149209.78999999998</v>
      </c>
    </row>
    <row r="148" spans="1:12" ht="15.75" thickBot="1" x14ac:dyDescent="0.3">
      <c r="A148" s="65"/>
      <c r="B148" s="66" t="s">
        <v>24</v>
      </c>
      <c r="C148" s="67">
        <f>SUMIF($B$1:$B$109,$B148,C$1:C$109)</f>
        <v>2768.58</v>
      </c>
      <c r="D148" s="68">
        <f>SUMIF($B$1:$B$109,$B148,D$1:D$109)</f>
        <v>58.7</v>
      </c>
      <c r="E148" s="68">
        <f>SUMIF($B$1:$B$109,$B148,E$1:E$109)</f>
        <v>0</v>
      </c>
      <c r="F148" s="68">
        <f>SUMIF($B$1:$B$109,$B148,F$1:F$109)</f>
        <v>0</v>
      </c>
      <c r="G148" s="68">
        <f>SUMIF($B$1:$B$109,$B148,G$1:G$109)</f>
        <v>327.9</v>
      </c>
      <c r="H148" s="69">
        <f>SUMIF($B$1:$B$109,$B148,H$1:H$109)</f>
        <v>0</v>
      </c>
      <c r="I148" s="70">
        <f>SUMIF($B$1:$B$109,$B148,I$1:I$109)</f>
        <v>0</v>
      </c>
      <c r="J148" s="71">
        <f>SUMIF($B$1:$B$109,$B148,J$1:J$109)</f>
        <v>0</v>
      </c>
      <c r="L148" s="33"/>
    </row>
    <row r="149" spans="1:12" s="19" customFormat="1" x14ac:dyDescent="0.25">
      <c r="A149" s="15"/>
      <c r="B149" s="20" t="s">
        <v>0</v>
      </c>
      <c r="C149" s="21">
        <f>SUMIF($A$1:$A$109,$B149,C$1:C$109)</f>
        <v>75178.75</v>
      </c>
      <c r="D149" s="13">
        <f>SUMIF($A$1:$A$109,$B149,D$1:D$109)</f>
        <v>106329.73000000001</v>
      </c>
      <c r="E149" s="13">
        <f>SUMIF($A$1:$A$109,$B149,E$1:E$109)</f>
        <v>67542.09</v>
      </c>
      <c r="F149" s="13">
        <f>SUMIF($A$1:$A$109,$B149,F$1:F$109)</f>
        <v>0</v>
      </c>
      <c r="G149" s="13">
        <f>SUMIF($A$1:$A$109,$B149,G$1:G$109)</f>
        <v>0</v>
      </c>
      <c r="H149" s="14">
        <f>SUMIF($A$1:$A$109,$B149,H$1:H$109)</f>
        <v>0</v>
      </c>
      <c r="I149" s="21">
        <f>SUMIF($A$1:$A$109,$B149,I$1:I$109)</f>
        <v>0</v>
      </c>
      <c r="J149" s="14">
        <f>SUMIF($A$1:$A$109,$B149,J$1:J$109)</f>
        <v>0</v>
      </c>
    </row>
    <row r="150" spans="1:12" s="19" customFormat="1" x14ac:dyDescent="0.25">
      <c r="A150" s="15"/>
      <c r="B150" s="20" t="s">
        <v>5</v>
      </c>
      <c r="C150" s="21">
        <f>SUMIF($A$1:$A$109,$B150,C$1:C$109)</f>
        <v>0</v>
      </c>
      <c r="D150" s="13">
        <f>SUMIF($A$1:$A$109,$B150,D$1:D$109)</f>
        <v>0</v>
      </c>
      <c r="E150" s="13">
        <f>SUMIF($A$1:$A$109,$B150,E$1:E$109)</f>
        <v>18815.760000000002</v>
      </c>
      <c r="F150" s="13">
        <f>SUMIF($A$1:$A$109,$B150,F$1:F$109)</f>
        <v>107670.36</v>
      </c>
      <c r="G150" s="13">
        <f>SUMIF($A$1:$A$109,$B150,G$1:G$109)</f>
        <v>99754.819999999992</v>
      </c>
      <c r="H150" s="14">
        <f>SUMIF($A$1:$A$109,$B150,H$1:H$109)</f>
        <v>87905.44</v>
      </c>
      <c r="I150" s="21">
        <f>SUMIF($A$1:$A$109,$B150,I$1:I$109)</f>
        <v>17469.14</v>
      </c>
      <c r="J150" s="14">
        <f>SUMIF($A$1:$A$109,$B150,J$1:J$109)</f>
        <v>38290.99</v>
      </c>
    </row>
    <row r="151" spans="1:12" s="19" customFormat="1" x14ac:dyDescent="0.25">
      <c r="A151" s="15"/>
      <c r="B151" s="20" t="s">
        <v>8</v>
      </c>
      <c r="C151" s="21">
        <f>SUMIF($A$1:$A$109,$B151,C$1:C$109)</f>
        <v>0</v>
      </c>
      <c r="D151" s="13">
        <f>SUMIF($A$1:$A$109,$B151,D$1:D$109)</f>
        <v>81523.37</v>
      </c>
      <c r="E151" s="13">
        <f>SUMIF($A$1:$A$109,$B151,E$1:E$109)</f>
        <v>165753.51</v>
      </c>
      <c r="F151" s="13">
        <f>SUMIF($A$1:$A$109,$B151,F$1:F$109)</f>
        <v>88686.159999999989</v>
      </c>
      <c r="G151" s="13">
        <f>SUMIF($A$1:$A$109,$B151,G$1:G$109)</f>
        <v>73175.180000000008</v>
      </c>
      <c r="H151" s="14">
        <f>SUMIF($A$1:$A$109,$B151,H$1:H$109)</f>
        <v>10286.540000000001</v>
      </c>
      <c r="I151" s="21">
        <f>SUMIF($A$1:$A$109,$B151,I$1:I$109)</f>
        <v>0</v>
      </c>
      <c r="J151" s="14">
        <f>SUMIF($A$1:$A$109,$B151,J$1:J$109)</f>
        <v>0</v>
      </c>
    </row>
    <row r="152" spans="1:12" s="19" customFormat="1" x14ac:dyDescent="0.25">
      <c r="A152" s="15"/>
      <c r="B152" s="20" t="s">
        <v>155</v>
      </c>
      <c r="C152" s="21">
        <f>SUMIF($A$1:$A$109,$B152,C$1:C$109)</f>
        <v>0</v>
      </c>
      <c r="D152" s="13">
        <f>SUMIF($A$1:$A$109,$B152,D$1:D$109)</f>
        <v>0</v>
      </c>
      <c r="E152" s="13">
        <f>SUMIF($A$1:$A$109,$B152,E$1:E$109)</f>
        <v>0</v>
      </c>
      <c r="F152" s="13">
        <f>SUMIF($A$1:$A$109,$B152,F$1:F$109)</f>
        <v>0</v>
      </c>
      <c r="G152" s="13">
        <f>SUMIF($A$1:$A$109,$B152,G$1:G$109)</f>
        <v>0</v>
      </c>
      <c r="H152" s="14">
        <f>SUMIF($A$1:$A$109,$B152,H$1:H$109)</f>
        <v>13986.76</v>
      </c>
      <c r="I152" s="21">
        <f>SUMIF($A$1:$A$109,$B152,I$1:I$109)</f>
        <v>15487.34</v>
      </c>
      <c r="J152" s="14">
        <f>SUMIF($A$1:$A$109,$B152,J$1:J$109)</f>
        <v>51057.61</v>
      </c>
    </row>
    <row r="153" spans="1:12" s="19" customFormat="1" x14ac:dyDescent="0.25">
      <c r="A153" s="15"/>
      <c r="B153" s="20" t="s">
        <v>11</v>
      </c>
      <c r="C153" s="21">
        <f>SUMIF($A$1:$A$109,$B153,C$1:C$109)</f>
        <v>77745.75999999998</v>
      </c>
      <c r="D153" s="13">
        <f>SUMIF($A$1:$A$109,$B153,D$1:D$109)</f>
        <v>75010.110000000015</v>
      </c>
      <c r="E153" s="13">
        <f>SUMIF($A$1:$A$109,$B153,E$1:E$109)</f>
        <v>55246.71</v>
      </c>
      <c r="F153" s="13">
        <f>SUMIF($A$1:$A$109,$B153,F$1:F$109)</f>
        <v>0</v>
      </c>
      <c r="G153" s="13">
        <f>SUMIF($A$1:$A$109,$B153,G$1:G$109)</f>
        <v>0</v>
      </c>
      <c r="H153" s="14">
        <f>SUMIF($A$1:$A$109,$B153,H$1:H$109)</f>
        <v>0</v>
      </c>
      <c r="I153" s="21">
        <f>SUMIF($A$1:$A$109,$B153,I$1:I$109)</f>
        <v>0</v>
      </c>
      <c r="J153" s="14">
        <f>SUMIF($A$1:$A$109,$B153,J$1:J$109)</f>
        <v>0</v>
      </c>
    </row>
    <row r="154" spans="1:12" s="19" customFormat="1" x14ac:dyDescent="0.25">
      <c r="A154" s="15"/>
      <c r="B154" s="20" t="s">
        <v>14</v>
      </c>
      <c r="C154" s="21">
        <f>SUMIF($A$1:$A$109,$B154,C$1:C$109)</f>
        <v>0</v>
      </c>
      <c r="D154" s="13">
        <f>SUMIF($A$1:$A$109,$B154,D$1:D$109)</f>
        <v>0</v>
      </c>
      <c r="E154" s="13">
        <f>SUMIF($A$1:$A$109,$B154,E$1:E$109)</f>
        <v>34279.410000000003</v>
      </c>
      <c r="F154" s="13">
        <f>SUMIF($A$1:$A$109,$B154,F$1:F$109)</f>
        <v>103838.61</v>
      </c>
      <c r="G154" s="13">
        <f>SUMIF($A$1:$A$109,$B154,G$1:G$109)</f>
        <v>93412.360000000015</v>
      </c>
      <c r="H154" s="14">
        <f>SUMIF($A$1:$A$109,$B154,H$1:H$109)</f>
        <v>122712.4</v>
      </c>
      <c r="I154" s="21">
        <f>SUMIF($A$1:$A$109,$B154,I$1:I$109)</f>
        <v>29327.88</v>
      </c>
      <c r="J154" s="14">
        <f>SUMIF($A$1:$A$109,$B154,J$1:J$109)</f>
        <v>48489.25</v>
      </c>
    </row>
    <row r="155" spans="1:12" s="19" customFormat="1" x14ac:dyDescent="0.25">
      <c r="A155" s="15"/>
      <c r="B155" s="20" t="s">
        <v>16</v>
      </c>
      <c r="C155" s="21">
        <f>SUMIF($A$1:$A$109,$B155,C$1:C$109)</f>
        <v>140775.24</v>
      </c>
      <c r="D155" s="13">
        <f>SUMIF($A$1:$A$109,$B155,D$1:D$109)</f>
        <v>142298.47425</v>
      </c>
      <c r="E155" s="13">
        <f>SUMIF($A$1:$A$109,$B155,E$1:E$109)</f>
        <v>84942.31</v>
      </c>
      <c r="F155" s="13">
        <f>SUMIF($A$1:$A$109,$B155,F$1:F$109)</f>
        <v>0</v>
      </c>
      <c r="G155" s="13">
        <f>SUMIF($A$1:$A$109,$B155,G$1:G$109)</f>
        <v>0</v>
      </c>
      <c r="H155" s="14">
        <f>SUMIF($A$1:$A$109,$B155,H$1:H$109)</f>
        <v>0</v>
      </c>
      <c r="I155" s="21">
        <f>SUMIF($A$1:$A$109,$B155,I$1:I$109)</f>
        <v>0</v>
      </c>
      <c r="J155" s="14">
        <f>SUMIF($A$1:$A$109,$B155,J$1:J$109)</f>
        <v>0</v>
      </c>
    </row>
    <row r="156" spans="1:12" s="19" customFormat="1" x14ac:dyDescent="0.25">
      <c r="A156" s="15"/>
      <c r="B156" s="20" t="s">
        <v>18</v>
      </c>
      <c r="C156" s="21">
        <f>SUMIF($A$1:$A$109,$B156,C$1:C$109)</f>
        <v>0</v>
      </c>
      <c r="D156" s="13">
        <f>SUMIF($A$1:$A$109,$B156,D$1:D$109)</f>
        <v>0</v>
      </c>
      <c r="E156" s="13">
        <f>SUMIF($A$1:$A$109,$B156,E$1:E$109)</f>
        <v>30130.469999999998</v>
      </c>
      <c r="F156" s="13">
        <f>SUMIF($A$1:$A$109,$B156,F$1:F$109)</f>
        <v>128007.03</v>
      </c>
      <c r="G156" s="13">
        <f>SUMIF($A$1:$A$109,$B156,G$1:G$109)</f>
        <v>131578.68</v>
      </c>
      <c r="H156" s="14">
        <f>SUMIF($A$1:$A$109,$B156,H$1:H$109)</f>
        <v>121637.22999999998</v>
      </c>
      <c r="I156" s="21">
        <f>SUMIF($A$1:$A$109,$B156,I$1:I$109)</f>
        <v>23581.969999999994</v>
      </c>
      <c r="J156" s="14">
        <f>SUMIF($A$1:$A$109,$B156,J$1:J$109)</f>
        <v>50482.22</v>
      </c>
    </row>
    <row r="157" spans="1:12" s="19" customFormat="1" x14ac:dyDescent="0.25">
      <c r="A157" s="15"/>
      <c r="B157" s="20" t="s">
        <v>20</v>
      </c>
      <c r="C157" s="21">
        <f>SUMIF($A$1:$A$109,$B157,C$1:C$109)</f>
        <v>3841.8900000000003</v>
      </c>
      <c r="D157" s="13">
        <f>SUMIF($A$1:$A$109,$B157,D$1:D$109)</f>
        <v>55275.02</v>
      </c>
      <c r="E157" s="13">
        <f>SUMIF($A$1:$A$109,$B157,E$1:E$109)</f>
        <v>73725.100000000006</v>
      </c>
      <c r="F157" s="13">
        <f>SUMIF($A$1:$A$109,$B157,F$1:F$109)</f>
        <v>73188.009999999995</v>
      </c>
      <c r="G157" s="13">
        <f>SUMIF($A$1:$A$109,$B157,G$1:G$109)</f>
        <v>50765.08</v>
      </c>
      <c r="H157" s="14">
        <f>SUMIF($A$1:$A$109,$B157,H$1:H$109)</f>
        <v>0</v>
      </c>
      <c r="I157" s="21">
        <f>SUMIF($A$1:$A$109,$B157,I$1:I$109)</f>
        <v>0</v>
      </c>
      <c r="J157" s="14">
        <f>SUMIF($A$1:$A$109,$B157,J$1:J$109)</f>
        <v>0</v>
      </c>
    </row>
    <row r="158" spans="1:12" s="19" customFormat="1" x14ac:dyDescent="0.25">
      <c r="A158" s="15"/>
      <c r="B158" s="20" t="s">
        <v>144</v>
      </c>
      <c r="C158" s="21">
        <f>SUMIF($A$1:$A$109,$B158,C$1:C$109)</f>
        <v>0</v>
      </c>
      <c r="D158" s="13">
        <f>SUMIF($A$1:$A$109,$B158,D$1:D$109)</f>
        <v>0</v>
      </c>
      <c r="E158" s="13">
        <f>SUMIF($A$1:$A$109,$B158,E$1:E$109)</f>
        <v>0</v>
      </c>
      <c r="F158" s="13">
        <f>SUMIF($A$1:$A$109,$B158,F$1:F$109)</f>
        <v>0</v>
      </c>
      <c r="G158" s="13">
        <f>SUMIF($A$1:$A$109,$B158,G$1:G$109)</f>
        <v>0</v>
      </c>
      <c r="H158" s="14">
        <f>SUMIF($A$1:$A$109,$B158,H$1:H$109)</f>
        <v>71911.64</v>
      </c>
      <c r="I158" s="21">
        <f>SUMIF($A$1:$A$109,$B158,I$1:I$109)</f>
        <v>12724.2</v>
      </c>
      <c r="J158" s="14">
        <f>SUMIF($A$1:$A$109,$B158,J$1:J$109)</f>
        <v>30408.94</v>
      </c>
    </row>
    <row r="159" spans="1:12" s="19" customFormat="1" x14ac:dyDescent="0.25">
      <c r="A159" s="15"/>
      <c r="B159" s="20" t="s">
        <v>23</v>
      </c>
      <c r="C159" s="21">
        <f>SUMIF($A$1:$A$109,$B159,C$1:C$109)</f>
        <v>266348.46000000002</v>
      </c>
      <c r="D159" s="13">
        <f>SUMIF($A$1:$A$109,$B159,D$1:D$109)</f>
        <v>202699.54000000004</v>
      </c>
      <c r="E159" s="13">
        <f>SUMIF($A$1:$A$109,$B159,E$1:E$109)</f>
        <v>0</v>
      </c>
      <c r="F159" s="13">
        <f>SUMIF($A$1:$A$109,$B159,F$1:F$109)</f>
        <v>0</v>
      </c>
      <c r="G159" s="13">
        <f>SUMIF($A$1:$A$109,$B159,G$1:G$109)</f>
        <v>0</v>
      </c>
      <c r="H159" s="14">
        <f>SUMIF($A$1:$A$109,$B159,H$1:H$109)</f>
        <v>0</v>
      </c>
      <c r="I159" s="21">
        <f>SUMIF($A$1:$A$109,$B159,I$1:I$109)</f>
        <v>0</v>
      </c>
      <c r="J159" s="14">
        <f>SUMIF($A$1:$A$109,$B159,J$1:J$109)</f>
        <v>0</v>
      </c>
    </row>
    <row r="160" spans="1:12" s="19" customFormat="1" x14ac:dyDescent="0.25">
      <c r="A160" s="15"/>
      <c r="B160" s="20" t="s">
        <v>25</v>
      </c>
      <c r="C160" s="21">
        <f>SUMIF($A$1:$A$109,$B160,C$1:C$109)</f>
        <v>0</v>
      </c>
      <c r="D160" s="13">
        <f>SUMIF($A$1:$A$109,$B160,D$1:D$109)</f>
        <v>0</v>
      </c>
      <c r="E160" s="13">
        <f>SUMIF($A$1:$A$109,$B160,E$1:E$109)</f>
        <v>186015.44</v>
      </c>
      <c r="F160" s="13">
        <f>SUMIF($A$1:$A$109,$B160,F$1:F$109)</f>
        <v>210859.93999999997</v>
      </c>
      <c r="G160" s="13">
        <f>SUMIF($A$1:$A$109,$B160,G$1:G$109)</f>
        <v>234196.60000000003</v>
      </c>
      <c r="H160" s="14">
        <f>SUMIF($A$1:$A$109,$B160,H$1:H$109)</f>
        <v>226272.72999999998</v>
      </c>
      <c r="I160" s="21">
        <f>SUMIF($A$1:$A$109,$B160,I$1:I$109)</f>
        <v>0</v>
      </c>
      <c r="J160" s="14">
        <f>SUMIF($A$1:$A$109,$B160,J$1:J$109)</f>
        <v>0</v>
      </c>
    </row>
    <row r="161" spans="1:10" s="19" customFormat="1" x14ac:dyDescent="0.25">
      <c r="A161" s="15" t="s">
        <v>145</v>
      </c>
      <c r="B161" s="20" t="s">
        <v>26</v>
      </c>
      <c r="C161" s="21">
        <f>SUMIF($A$1:$A$109,$B161,C$1:C$109)</f>
        <v>0</v>
      </c>
      <c r="D161" s="13">
        <f>SUMIF($A$1:$A$109,$B161,D$1:D$109)</f>
        <v>0</v>
      </c>
      <c r="E161" s="13">
        <f>SUMIF($A$1:$A$109,$B161,E$1:E$109)</f>
        <v>0</v>
      </c>
      <c r="F161" s="13">
        <f>SUMIF($A$1:$A$109,$B161,F$1:F$109)</f>
        <v>1738.7399999999998</v>
      </c>
      <c r="G161" s="13">
        <f>SUMIF($A$1:$A$109,$B161,G$1:G$109)</f>
        <v>4868.66</v>
      </c>
      <c r="H161" s="14">
        <f>SUMIF($A$1:$A$109,$B161,H$1:H$109)</f>
        <v>1174.57</v>
      </c>
      <c r="I161" s="21">
        <f>SUMIF($A$1:$A$109,$B161,I$1:I$109)</f>
        <v>0</v>
      </c>
      <c r="J161" s="14">
        <f>SUMIF($A$1:$A$109,$B161,J$1:J$109)</f>
        <v>0</v>
      </c>
    </row>
    <row r="162" spans="1:10" s="19" customFormat="1" x14ac:dyDescent="0.25">
      <c r="A162" s="15" t="s">
        <v>146</v>
      </c>
      <c r="B162" s="20" t="s">
        <v>171</v>
      </c>
      <c r="C162" s="21">
        <f>SUMIF($A$1:$A$109,$B162,C$1:C$109)</f>
        <v>0</v>
      </c>
      <c r="D162" s="13">
        <f>SUMIF($A$1:$A$109,$B162,D$1:D$109)</f>
        <v>0</v>
      </c>
      <c r="E162" s="13">
        <f>SUMIF($A$1:$A$109,$B162,E$1:E$109)</f>
        <v>0</v>
      </c>
      <c r="F162" s="13">
        <f>SUMIF($A$1:$A$109,$B162,F$1:F$109)</f>
        <v>0</v>
      </c>
      <c r="G162" s="13">
        <f>SUMIF($A$1:$A$109,$B162,G$1:G$109)</f>
        <v>0</v>
      </c>
      <c r="H162" s="14">
        <f>SUMIF($A$1:$A$109,$B162,H$1:H$109)</f>
        <v>0</v>
      </c>
      <c r="I162" s="21">
        <f>SUMIF($A$1:$A$109,$B162,I$1:I$109)</f>
        <v>108609</v>
      </c>
      <c r="J162" s="14">
        <f>SUMIF($A$1:$A$109,$B162,J$1:J$109)</f>
        <v>213968.71000000002</v>
      </c>
    </row>
    <row r="163" spans="1:10" s="19" customFormat="1" x14ac:dyDescent="0.25">
      <c r="A163" s="15"/>
      <c r="B163" s="20" t="s">
        <v>28</v>
      </c>
      <c r="C163" s="21">
        <f>SUMIF($A$1:$A$109,$B163,C$1:C$109)</f>
        <v>270874</v>
      </c>
      <c r="D163" s="13">
        <f>SUMIF($A$1:$A$109,$B163,D$1:D$109)</f>
        <v>198330.84</v>
      </c>
      <c r="E163" s="13">
        <f>SUMIF($A$1:$A$109,$B163,E$1:E$109)</f>
        <v>239438.25999999998</v>
      </c>
      <c r="F163" s="13">
        <f>SUMIF($A$1:$A$109,$B163,F$1:F$109)</f>
        <v>114351.68000000001</v>
      </c>
      <c r="G163" s="13">
        <f>SUMIF($A$1:$A$109,$B163,G$1:G$109)</f>
        <v>0</v>
      </c>
      <c r="H163" s="14">
        <f>SUMIF($A$1:$A$109,$B163,H$1:H$109)</f>
        <v>0</v>
      </c>
      <c r="I163" s="21">
        <f>SUMIF($A$1:$A$109,$B163,I$1:I$109)</f>
        <v>0</v>
      </c>
      <c r="J163" s="14">
        <f>SUMIF($A$1:$A$109,$B163,J$1:J$109)</f>
        <v>0</v>
      </c>
    </row>
    <row r="164" spans="1:10" s="19" customFormat="1" x14ac:dyDescent="0.25">
      <c r="A164" s="15"/>
      <c r="B164" s="20" t="s">
        <v>29</v>
      </c>
      <c r="C164" s="21">
        <f>SUMIF($A$1:$A$109,$B164,C$1:C$109)</f>
        <v>0</v>
      </c>
      <c r="D164" s="13">
        <f>SUMIF($A$1:$A$109,$B164,D$1:D$109)</f>
        <v>0</v>
      </c>
      <c r="E164" s="13">
        <f>SUMIF($A$1:$A$109,$B164,E$1:E$109)</f>
        <v>0</v>
      </c>
      <c r="F164" s="13">
        <f>SUMIF($A$1:$A$109,$B164,F$1:F$109)</f>
        <v>170050.22</v>
      </c>
      <c r="G164" s="13">
        <f>SUMIF($A$1:$A$109,$B164,G$1:G$109)</f>
        <v>275862.09999999998</v>
      </c>
      <c r="H164" s="14">
        <f>SUMIF($A$1:$A$109,$B164,H$1:H$109)</f>
        <v>323320.00000000006</v>
      </c>
      <c r="I164" s="21">
        <f>SUMIF($A$1:$A$109,$B164,I$1:I$109)</f>
        <v>0</v>
      </c>
      <c r="J164" s="14">
        <f>SUMIF($A$1:$A$109,$B164,J$1:J$109)</f>
        <v>0</v>
      </c>
    </row>
    <row r="165" spans="1:10" s="19" customFormat="1" x14ac:dyDescent="0.25">
      <c r="A165" s="15"/>
      <c r="B165" s="20" t="s">
        <v>30</v>
      </c>
      <c r="C165" s="21">
        <f>SUMIF($A$1:$A$109,$B165,C$1:C$109)</f>
        <v>16079.25</v>
      </c>
      <c r="D165" s="13">
        <f>SUMIF($A$1:$A$109,$B165,D$1:D$109)</f>
        <v>85269.627999999997</v>
      </c>
      <c r="E165" s="13">
        <f>SUMIF($A$1:$A$109,$B165,E$1:E$109)</f>
        <v>85173.394</v>
      </c>
      <c r="F165" s="13">
        <f>SUMIF($A$1:$A$109,$B165,F$1:F$109)</f>
        <v>0</v>
      </c>
      <c r="G165" s="13">
        <f>SUMIF($A$1:$A$109,$B165,G$1:G$109)</f>
        <v>0</v>
      </c>
      <c r="H165" s="14">
        <f>SUMIF($A$1:$A$109,$B165,H$1:H$109)</f>
        <v>0</v>
      </c>
      <c r="I165" s="21">
        <f>SUMIF($A$1:$A$109,$B165,I$1:I$109)</f>
        <v>0</v>
      </c>
      <c r="J165" s="14">
        <f>SUMIF($A$1:$A$109,$B165,J$1:J$109)</f>
        <v>0</v>
      </c>
    </row>
    <row r="166" spans="1:10" s="19" customFormat="1" x14ac:dyDescent="0.25">
      <c r="A166" s="15"/>
      <c r="B166" s="20" t="s">
        <v>34</v>
      </c>
      <c r="C166" s="21">
        <f>SUMIF($A$1:$A$109,$B166,C$1:C$109)</f>
        <v>0</v>
      </c>
      <c r="D166" s="13">
        <f>SUMIF($A$1:$A$109,$B166,D$1:D$109)</f>
        <v>0</v>
      </c>
      <c r="E166" s="13">
        <f>SUMIF($A$1:$A$109,$B166,E$1:E$109)</f>
        <v>30620.70199999999</v>
      </c>
      <c r="F166" s="13">
        <f>SUMIF($A$1:$A$109,$B166,F$1:F$109)</f>
        <v>103776.16799999996</v>
      </c>
      <c r="G166" s="13">
        <f>SUMIF($A$1:$A$109,$B166,G$1:G$109)</f>
        <v>81786.803999999989</v>
      </c>
      <c r="H166" s="14">
        <f>SUMIF($A$1:$A$109,$B166,H$1:H$109)</f>
        <v>86154.359999999986</v>
      </c>
      <c r="I166" s="21">
        <f>SUMIF($A$1:$A$109,$B166,I$1:I$109)</f>
        <v>19816.16</v>
      </c>
      <c r="J166" s="14">
        <f>SUMIF($A$1:$A$109,$B166,J$1:J$109)</f>
        <v>39948.86</v>
      </c>
    </row>
    <row r="167" spans="1:10" s="19" customFormat="1" x14ac:dyDescent="0.25">
      <c r="A167" s="15"/>
      <c r="B167" s="20" t="s">
        <v>35</v>
      </c>
      <c r="C167" s="21">
        <f>SUMIF($A$1:$A$109,$B167,C$1:C$109)</f>
        <v>14380.199999999999</v>
      </c>
      <c r="D167" s="13">
        <f>SUMIF($A$1:$A$109,$B167,D$1:D$109)</f>
        <v>8104.1</v>
      </c>
      <c r="E167" s="13">
        <f>SUMIF($A$1:$A$109,$B167,E$1:E$109)</f>
        <v>0</v>
      </c>
      <c r="F167" s="13">
        <f>SUMIF($A$1:$A$109,$B167,F$1:F$109)</f>
        <v>0</v>
      </c>
      <c r="G167" s="13">
        <f>SUMIF($A$1:$A$109,$B167,G$1:G$109)</f>
        <v>0</v>
      </c>
      <c r="H167" s="14">
        <f>SUMIF($A$1:$A$109,$B167,H$1:H$109)</f>
        <v>0</v>
      </c>
      <c r="I167" s="21">
        <f>SUMIF($A$1:$A$109,$B167,I$1:I$109)</f>
        <v>0</v>
      </c>
      <c r="J167" s="14">
        <f>SUMIF($A$1:$A$109,$B167,J$1:J$109)</f>
        <v>0</v>
      </c>
    </row>
    <row r="168" spans="1:10" s="19" customFormat="1" x14ac:dyDescent="0.25">
      <c r="A168" s="15"/>
      <c r="B168" s="20" t="s">
        <v>149</v>
      </c>
      <c r="C168" s="21">
        <f>SUMIF($A$1:$A$109,$B168,C$1:C$109)</f>
        <v>0</v>
      </c>
      <c r="D168" s="13">
        <f>SUMIF($A$1:$A$109,$B168,D$1:D$109)</f>
        <v>0</v>
      </c>
      <c r="E168" s="13">
        <f>SUMIF($A$1:$A$109,$B168,E$1:E$109)</f>
        <v>0</v>
      </c>
      <c r="F168" s="13">
        <f>SUMIF($A$1:$A$109,$B168,F$1:F$109)</f>
        <v>0</v>
      </c>
      <c r="G168" s="13">
        <f>SUMIF($A$1:$A$109,$B168,G$1:G$109)</f>
        <v>0</v>
      </c>
      <c r="H168" s="14">
        <f>SUMIF($A$1:$A$109,$B168,H$1:H$109)</f>
        <v>114180.45000000001</v>
      </c>
      <c r="I168" s="21">
        <f>SUMIF($A$1:$A$109,$B168,I$1:I$109)</f>
        <v>33487.049999999996</v>
      </c>
      <c r="J168" s="14">
        <f>SUMIF($A$1:$A$109,$B168,J$1:J$109)</f>
        <v>63815.28</v>
      </c>
    </row>
    <row r="169" spans="1:10" s="19" customFormat="1" x14ac:dyDescent="0.25">
      <c r="A169" s="15"/>
      <c r="B169" s="20" t="s">
        <v>37</v>
      </c>
      <c r="C169" s="21">
        <f>SUMIF($A$1:$A$109,$B169,C$1:C$109)</f>
        <v>0</v>
      </c>
      <c r="D169" s="13">
        <f>SUMIF($A$1:$A$109,$B169,D$1:D$109)</f>
        <v>5648.6</v>
      </c>
      <c r="E169" s="13">
        <f>SUMIF($A$1:$A$109,$B169,E$1:E$109)</f>
        <v>67727.839999999997</v>
      </c>
      <c r="F169" s="13">
        <f>SUMIF($A$1:$A$109,$B169,F$1:F$109)</f>
        <v>100643.71</v>
      </c>
      <c r="G169" s="13">
        <f>SUMIF($A$1:$A$109,$B169,G$1:G$109)</f>
        <v>79224.66</v>
      </c>
      <c r="H169" s="14">
        <f>SUMIF($A$1:$A$109,$B169,H$1:H$109)</f>
        <v>44655.57</v>
      </c>
      <c r="I169" s="21">
        <f>SUMIF($A$1:$A$109,$B169,I$1:I$109)</f>
        <v>0</v>
      </c>
      <c r="J169" s="14">
        <f>SUMIF($A$1:$A$109,$B169,J$1:J$109)</f>
        <v>0</v>
      </c>
    </row>
    <row r="170" spans="1:10" s="19" customFormat="1" x14ac:dyDescent="0.25">
      <c r="A170" s="15"/>
      <c r="B170" s="20" t="s">
        <v>94</v>
      </c>
      <c r="C170" s="21">
        <f>SUMIF($A$1:$A$109,$B170,C$1:C$109)</f>
        <v>0</v>
      </c>
      <c r="D170" s="13">
        <f>SUMIF($A$1:$A$109,$B170,D$1:D$109)</f>
        <v>0</v>
      </c>
      <c r="E170" s="13">
        <f>SUMIF($A$1:$A$109,$B170,E$1:E$109)</f>
        <v>5032.7400000000007</v>
      </c>
      <c r="F170" s="13">
        <f>SUMIF($A$1:$A$109,$B170,F$1:F$109)</f>
        <v>53087.92</v>
      </c>
      <c r="G170" s="13">
        <f>SUMIF($A$1:$A$109,$B170,G$1:G$109)</f>
        <v>62770.909999999996</v>
      </c>
      <c r="H170" s="14">
        <f>SUMIF($A$1:$A$109,$B170,H$1:H$109)</f>
        <v>30851.670000000002</v>
      </c>
      <c r="I170" s="21">
        <f>SUMIF($A$1:$A$109,$B170,I$1:I$109)</f>
        <v>0</v>
      </c>
      <c r="J170" s="14">
        <f>SUMIF($A$1:$A$109,$B170,J$1:J$109)</f>
        <v>0</v>
      </c>
    </row>
    <row r="171" spans="1:10" s="19" customFormat="1" x14ac:dyDescent="0.25">
      <c r="A171" s="15"/>
      <c r="B171" s="20" t="s">
        <v>39</v>
      </c>
      <c r="C171" s="21">
        <f>SUMIF($A$1:$A$109,$B171,C$1:C$109)</f>
        <v>62670.310000000005</v>
      </c>
      <c r="D171" s="13">
        <f>SUMIF($A$1:$A$109,$B171,D$1:D$109)</f>
        <v>1466.5</v>
      </c>
      <c r="E171" s="13">
        <f>SUMIF($A$1:$A$109,$B171,E$1:E$109)</f>
        <v>0</v>
      </c>
      <c r="F171" s="13">
        <f>SUMIF($A$1:$A$109,$B171,F$1:F$109)</f>
        <v>0</v>
      </c>
      <c r="G171" s="13">
        <f>SUMIF($A$1:$A$109,$B171,G$1:G$109)</f>
        <v>0</v>
      </c>
      <c r="H171" s="14">
        <f>SUMIF($A$1:$A$109,$B171,H$1:H$109)</f>
        <v>0</v>
      </c>
      <c r="I171" s="21">
        <f>SUMIF($A$1:$A$109,$B171,I$1:I$109)</f>
        <v>0</v>
      </c>
      <c r="J171" s="14">
        <f>SUMIF($A$1:$A$109,$B171,J$1:J$109)</f>
        <v>0</v>
      </c>
    </row>
    <row r="172" spans="1:10" s="19" customFormat="1" x14ac:dyDescent="0.25">
      <c r="A172" s="15"/>
      <c r="B172" s="20" t="s">
        <v>41</v>
      </c>
      <c r="C172" s="21">
        <f>SUMIF($A$1:$A$109,$B172,C$1:C$109)</f>
        <v>0</v>
      </c>
      <c r="D172" s="13">
        <f>SUMIF($A$1:$A$109,$B172,D$1:D$109)</f>
        <v>0</v>
      </c>
      <c r="E172" s="13">
        <f>SUMIF($A$1:$A$109,$B172,E$1:E$109)</f>
        <v>7796.5199999999995</v>
      </c>
      <c r="F172" s="13">
        <f>SUMIF($A$1:$A$109,$B172,F$1:F$109)</f>
        <v>20575.13</v>
      </c>
      <c r="G172" s="13">
        <f>SUMIF($A$1:$A$109,$B172,G$1:G$109)</f>
        <v>13449.94</v>
      </c>
      <c r="H172" s="14">
        <f>SUMIF($A$1:$A$109,$B172,H$1:H$109)</f>
        <v>0</v>
      </c>
      <c r="I172" s="21">
        <f>SUMIF($A$1:$A$109,$B172,I$1:I$109)</f>
        <v>0</v>
      </c>
      <c r="J172" s="14">
        <f>SUMIF($A$1:$A$109,$B172,J$1:J$109)</f>
        <v>0</v>
      </c>
    </row>
    <row r="173" spans="1:10" s="19" customFormat="1" x14ac:dyDescent="0.25">
      <c r="A173" s="15"/>
      <c r="B173" s="20" t="s">
        <v>42</v>
      </c>
      <c r="C173" s="21">
        <f>SUMIF($A$1:$A$109,$B173,C$1:C$109)</f>
        <v>0</v>
      </c>
      <c r="D173" s="13">
        <f>SUMIF($A$1:$A$109,$B173,D$1:D$109)</f>
        <v>0</v>
      </c>
      <c r="E173" s="13">
        <f>SUMIF($A$1:$A$109,$B173,E$1:E$109)</f>
        <v>0</v>
      </c>
      <c r="F173" s="13">
        <f>SUMIF($A$1:$A$109,$B173,F$1:F$109)</f>
        <v>0</v>
      </c>
      <c r="G173" s="13">
        <f>SUMIF($A$1:$A$109,$B173,G$1:G$109)</f>
        <v>4583.5999999999995</v>
      </c>
      <c r="H173" s="14">
        <f>SUMIF($A$1:$A$109,$B173,H$1:H$109)</f>
        <v>27458.539999999997</v>
      </c>
      <c r="I173" s="21">
        <f>SUMIF($A$1:$A$109,$B173,I$1:I$109)</f>
        <v>2785.89</v>
      </c>
      <c r="J173" s="14">
        <f>SUMIF($A$1:$A$109,$B173,J$1:J$109)</f>
        <v>4238.71</v>
      </c>
    </row>
    <row r="174" spans="1:10" s="19" customFormat="1" x14ac:dyDescent="0.25">
      <c r="A174" s="15"/>
      <c r="B174" s="20" t="s">
        <v>45</v>
      </c>
      <c r="C174" s="21">
        <f>SUMIF($A$1:$A$109,$B174,C$1:C$109)</f>
        <v>0</v>
      </c>
      <c r="D174" s="13">
        <f>SUMIF($A$1:$A$109,$B174,D$1:D$109)</f>
        <v>0</v>
      </c>
      <c r="E174" s="13">
        <f>SUMIF($A$1:$A$109,$B174,E$1:E$109)</f>
        <v>0</v>
      </c>
      <c r="F174" s="13">
        <f>SUMIF($A$1:$A$109,$B174,F$1:F$109)</f>
        <v>0</v>
      </c>
      <c r="G174" s="13">
        <f>SUMIF($A$1:$A$109,$B174,G$1:G$109)</f>
        <v>222901</v>
      </c>
      <c r="H174" s="14">
        <f>SUMIF($A$1:$A$109,$B174,H$1:H$109)</f>
        <v>60277.490084826946</v>
      </c>
      <c r="I174" s="21">
        <f>SUMIF($A$1:$A$109,$B174,I$1:I$109)</f>
        <v>0</v>
      </c>
      <c r="J174" s="14">
        <f>SUMIF($A$1:$A$109,$B174,J$1:J$109)</f>
        <v>0</v>
      </c>
    </row>
    <row r="175" spans="1:10" s="19" customFormat="1" x14ac:dyDescent="0.25">
      <c r="A175" s="15"/>
      <c r="B175" s="20" t="s">
        <v>150</v>
      </c>
      <c r="C175" s="21">
        <f>SUMIF($A$1:$A$109,$B175,C$1:C$109)</f>
        <v>0</v>
      </c>
      <c r="D175" s="13">
        <f>SUMIF($A$1:$A$109,$B175,D$1:D$109)</f>
        <v>0</v>
      </c>
      <c r="E175" s="13">
        <f>SUMIF($A$1:$A$109,$B175,E$1:E$109)</f>
        <v>0</v>
      </c>
      <c r="F175" s="13">
        <f>SUMIF($A$1:$A$109,$B175,F$1:F$109)</f>
        <v>0</v>
      </c>
      <c r="G175" s="13">
        <f>SUMIF($A$1:$A$109,$B175,G$1:G$109)</f>
        <v>0</v>
      </c>
      <c r="H175" s="14">
        <f>SUMIF($A$1:$A$109,$B175,H$1:H$109)</f>
        <v>177650.75013131619</v>
      </c>
      <c r="I175" s="21">
        <f>SUMIF($A$1:$A$109,$B175,I$1:I$109)</f>
        <v>69864.34</v>
      </c>
      <c r="J175" s="14">
        <f>SUMIF($A$1:$A$109,$B175,J$1:J$109)</f>
        <v>149209.78999999998</v>
      </c>
    </row>
    <row r="176" spans="1:10" s="19" customFormat="1" x14ac:dyDescent="0.25">
      <c r="A176" s="15"/>
      <c r="B176" s="20" t="s">
        <v>47</v>
      </c>
      <c r="C176" s="21">
        <f>SUMIF($A$1:$A$109,$B176,C$1:C$109)</f>
        <v>84479.959999999992</v>
      </c>
      <c r="D176" s="13">
        <f>SUMIF($A$1:$A$109,$B176,D$1:D$109)</f>
        <v>39291.79</v>
      </c>
      <c r="E176" s="13">
        <f>SUMIF($A$1:$A$109,$B176,E$1:E$109)</f>
        <v>0</v>
      </c>
      <c r="F176" s="13">
        <f>SUMIF($A$1:$A$109,$B176,F$1:F$109)</f>
        <v>0</v>
      </c>
      <c r="G176" s="13">
        <f>SUMIF($A$1:$A$109,$B176,G$1:G$109)</f>
        <v>0</v>
      </c>
      <c r="H176" s="14">
        <f>SUMIF($A$1:$A$109,$B176,H$1:H$109)</f>
        <v>0</v>
      </c>
      <c r="I176" s="21">
        <f>SUMIF($A$1:$A$109,$B176,I$1:I$109)</f>
        <v>0</v>
      </c>
      <c r="J176" s="14">
        <f>SUMIF($A$1:$A$109,$B176,J$1:J$109)</f>
        <v>0</v>
      </c>
    </row>
    <row r="177" spans="1:10" s="19" customFormat="1" x14ac:dyDescent="0.25">
      <c r="A177" s="15"/>
      <c r="B177" s="20" t="s">
        <v>51</v>
      </c>
      <c r="C177" s="21">
        <f>SUMIF($A$1:$A$109,$B177,C$1:C$109)</f>
        <v>0</v>
      </c>
      <c r="D177" s="13">
        <f>SUMIF($A$1:$A$109,$B177,D$1:D$109)</f>
        <v>56833.285769626455</v>
      </c>
      <c r="E177" s="13">
        <f>SUMIF($A$1:$A$109,$B177,E$1:E$109)</f>
        <v>126188.33</v>
      </c>
      <c r="F177" s="13">
        <f>SUMIF($A$1:$A$109,$B177,F$1:F$109)</f>
        <v>156450.44799999997</v>
      </c>
      <c r="G177" s="13">
        <f>SUMIF($A$1:$A$109,$B177,G$1:G$109)</f>
        <v>142552.61799999999</v>
      </c>
      <c r="H177" s="14">
        <f>SUMIF($A$1:$A$109,$B177,H$1:H$109)</f>
        <v>87932.760000000009</v>
      </c>
      <c r="I177" s="21">
        <f>SUMIF($A$1:$A$109,$B177,I$1:I$109)</f>
        <v>0</v>
      </c>
      <c r="J177" s="14">
        <f>SUMIF($A$1:$A$109,$B177,J$1:J$109)</f>
        <v>0</v>
      </c>
    </row>
    <row r="178" spans="1:10" s="19" customFormat="1" x14ac:dyDescent="0.25">
      <c r="A178" s="15"/>
      <c r="B178" s="20" t="s">
        <v>156</v>
      </c>
      <c r="C178" s="21">
        <f>SUMIF($A$1:$A$109,$B178,C$1:C$109)</f>
        <v>0</v>
      </c>
      <c r="D178" s="13">
        <f>SUMIF($A$1:$A$109,$B178,D$1:D$109)</f>
        <v>0</v>
      </c>
      <c r="E178" s="13">
        <f>SUMIF($A$1:$A$109,$B178,E$1:E$109)</f>
        <v>0</v>
      </c>
      <c r="F178" s="13">
        <f>SUMIF($A$1:$A$109,$B178,F$1:F$109)</f>
        <v>0</v>
      </c>
      <c r="G178" s="13">
        <f>SUMIF($A$1:$A$109,$B178,G$1:G$109)</f>
        <v>0</v>
      </c>
      <c r="H178" s="14">
        <f>SUMIF($A$1:$A$109,$B178,H$1:H$109)</f>
        <v>133303.78999999998</v>
      </c>
      <c r="I178" s="21">
        <f>SUMIF($A$1:$A$109,$B178,I$1:I$109)</f>
        <v>31373.866000000002</v>
      </c>
      <c r="J178" s="14">
        <f>SUMIF($A$1:$A$109,$B178,J$1:J$109)</f>
        <v>67287.239999999991</v>
      </c>
    </row>
    <row r="179" spans="1:10" s="19" customFormat="1" x14ac:dyDescent="0.25">
      <c r="A179" s="15"/>
      <c r="B179" s="20" t="s">
        <v>175</v>
      </c>
      <c r="C179" s="21">
        <f>SUMIF($A$1:$A$109,$B179,C$1:C$109)</f>
        <v>0</v>
      </c>
      <c r="D179" s="13">
        <f>SUMIF($A$1:$A$109,$B179,D$1:D$109)</f>
        <v>0</v>
      </c>
      <c r="E179" s="13">
        <f>SUMIF($A$1:$A$109,$B179,E$1:E$109)</f>
        <v>0</v>
      </c>
      <c r="F179" s="13">
        <f>SUMIF($A$1:$A$109,$B179,F$1:F$109)</f>
        <v>0</v>
      </c>
      <c r="G179" s="13">
        <f>SUMIF($A$1:$A$109,$B179,G$1:G$109)</f>
        <v>0</v>
      </c>
      <c r="H179" s="14">
        <f>SUMIF($A$1:$A$109,$B179,H$1:H$109)</f>
        <v>0</v>
      </c>
      <c r="I179" s="21">
        <f>SUMIF($A$1:$A$109,$B179,I$1:I$109)</f>
        <v>75.7</v>
      </c>
      <c r="J179" s="14">
        <f>SUMIF($A$1:$A$109,$B179,J$1:J$109)</f>
        <v>75.7</v>
      </c>
    </row>
    <row r="180" spans="1:10" s="19" customFormat="1" x14ac:dyDescent="0.25">
      <c r="A180" s="15"/>
      <c r="B180" s="20" t="s">
        <v>52</v>
      </c>
      <c r="C180" s="21">
        <f>SUMIF($A$1:$A$109,$B180,C$1:C$109)</f>
        <v>118323.95000000001</v>
      </c>
      <c r="D180" s="13">
        <f>SUMIF($A$1:$A$109,$B180,D$1:D$109)</f>
        <v>85965.53</v>
      </c>
      <c r="E180" s="13">
        <f>SUMIF($A$1:$A$109,$B180,E$1:E$109)</f>
        <v>80016.439999999988</v>
      </c>
      <c r="F180" s="13">
        <f>SUMIF($A$1:$A$109,$B180,F$1:F$109)</f>
        <v>18972.666666666664</v>
      </c>
      <c r="G180" s="13">
        <f>SUMIF($A$1:$A$109,$B180,G$1:G$109)</f>
        <v>0</v>
      </c>
      <c r="H180" s="14">
        <f>SUMIF($A$1:$A$109,$B180,H$1:H$109)</f>
        <v>0</v>
      </c>
      <c r="I180" s="21">
        <f>SUMIF($A$1:$A$109,$B180,I$1:I$109)</f>
        <v>0</v>
      </c>
      <c r="J180" s="14">
        <f>SUMIF($A$1:$A$109,$B180,J$1:J$109)</f>
        <v>0</v>
      </c>
    </row>
    <row r="181" spans="1:10" s="19" customFormat="1" ht="15.75" thickBot="1" x14ac:dyDescent="0.3">
      <c r="A181" s="15"/>
      <c r="B181" s="20" t="s">
        <v>54</v>
      </c>
      <c r="C181" s="21">
        <f>SUMIF($A$1:$A$109,$B181,C$1:C$109)</f>
        <v>0</v>
      </c>
      <c r="D181" s="13">
        <f>SUMIF($A$1:$A$109,$B181,D$1:D$109)</f>
        <v>0</v>
      </c>
      <c r="E181" s="13">
        <f>SUMIF($A$1:$A$109,$B181,E$1:E$109)</f>
        <v>0</v>
      </c>
      <c r="F181" s="13">
        <f>SUMIF($A$1:$A$109,$B181,F$1:F$109)</f>
        <v>64679.471999999994</v>
      </c>
      <c r="G181" s="13">
        <f>SUMIF($A$1:$A$109,$B181,G$1:G$109)</f>
        <v>72259.711999999985</v>
      </c>
      <c r="H181" s="14">
        <f>SUMIF($A$1:$A$109,$B181,H$1:H$109)</f>
        <v>76715.389999999985</v>
      </c>
      <c r="I181" s="21">
        <f>SUMIF($A$1:$A$109,$B181,I$1:I$109)</f>
        <v>17643.953999999998</v>
      </c>
      <c r="J181" s="14">
        <f>SUMIF($A$1:$A$109,$B181,J$1:J$109)</f>
        <v>35019.929999999993</v>
      </c>
    </row>
    <row r="182" spans="1:10" s="19" customFormat="1" ht="15.75" thickBot="1" x14ac:dyDescent="0.3">
      <c r="A182" s="39" t="s">
        <v>147</v>
      </c>
      <c r="B182" s="40"/>
      <c r="C182" s="41">
        <f>SUM(C149:C181)</f>
        <v>1130697.77</v>
      </c>
      <c r="D182" s="41">
        <f t="shared" ref="D182:J182" si="0">SUM(D149:D181)</f>
        <v>1144046.5180196266</v>
      </c>
      <c r="E182" s="41">
        <f t="shared" si="0"/>
        <v>1358445.0260000001</v>
      </c>
      <c r="F182" s="41">
        <f t="shared" si="0"/>
        <v>1516576.2646666665</v>
      </c>
      <c r="G182" s="41">
        <f t="shared" si="0"/>
        <v>1643142.7239999999</v>
      </c>
      <c r="H182" s="41">
        <f t="shared" si="0"/>
        <v>1818388.080216143</v>
      </c>
      <c r="I182" s="41">
        <f t="shared" si="0"/>
        <v>382246.49</v>
      </c>
      <c r="J182" s="34">
        <f t="shared" si="0"/>
        <v>792293.22999999975</v>
      </c>
    </row>
    <row r="186" spans="1:10" x14ac:dyDescent="0.25">
      <c r="C186" s="33"/>
      <c r="D186" s="33"/>
      <c r="E186" s="33"/>
      <c r="F186" s="33"/>
      <c r="G186" s="33"/>
      <c r="H186" s="33"/>
      <c r="I186" s="33"/>
      <c r="J186" s="33"/>
    </row>
  </sheetData>
  <sortState xmlns:xlrd2="http://schemas.microsoft.com/office/spreadsheetml/2017/richdata2" ref="B110:B216">
    <sortCondition ref="B11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D399-A386-4E50-8DCC-AF513C85927A}">
  <dimension ref="A1:J281"/>
  <sheetViews>
    <sheetView workbookViewId="0">
      <pane xSplit="2" ySplit="1" topLeftCell="C186" activePane="bottomRight" state="frozen"/>
      <selection pane="topRight" activeCell="D1" sqref="D1"/>
      <selection pane="bottomLeft" activeCell="A2" sqref="A2"/>
      <selection pane="bottomRight" activeCell="H211" sqref="H211"/>
    </sheetView>
  </sheetViews>
  <sheetFormatPr defaultRowHeight="15" x14ac:dyDescent="0.25"/>
  <cols>
    <col min="1" max="1" width="29.85546875" style="18" bestFit="1" customWidth="1"/>
    <col min="2" max="2" width="40.28515625" style="18" bestFit="1" customWidth="1"/>
    <col min="3" max="10" width="14.28515625" style="18" bestFit="1" customWidth="1"/>
    <col min="11" max="16384" width="9.140625" style="18"/>
  </cols>
  <sheetData>
    <row r="1" spans="1:10" ht="24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2</v>
      </c>
      <c r="C2" s="77">
        <v>50995.76</v>
      </c>
      <c r="D2" s="78">
        <v>56685.100000000006</v>
      </c>
      <c r="E2" s="78">
        <v>54000.92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3</v>
      </c>
      <c r="C3" s="5">
        <v>10244.760000000002</v>
      </c>
      <c r="D3" s="6">
        <v>1518.3600000000001</v>
      </c>
      <c r="E3" s="6">
        <v>243.36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0</v>
      </c>
      <c r="B4" s="4" t="s">
        <v>83</v>
      </c>
      <c r="C4" s="5">
        <v>289.7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0</v>
      </c>
      <c r="B5" s="4" t="s">
        <v>4</v>
      </c>
      <c r="C5" s="5">
        <v>193219.43</v>
      </c>
      <c r="D5" s="6">
        <v>205568.46</v>
      </c>
      <c r="E5" s="6">
        <v>140864.77000000002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5">
      <c r="A6" s="3" t="s">
        <v>5</v>
      </c>
      <c r="B6" s="4" t="s">
        <v>1</v>
      </c>
      <c r="C6" s="5">
        <v>0</v>
      </c>
      <c r="D6" s="6">
        <v>0</v>
      </c>
      <c r="E6" s="6">
        <v>0</v>
      </c>
      <c r="F6" s="6">
        <v>0.02</v>
      </c>
      <c r="G6" s="6">
        <v>396.5</v>
      </c>
      <c r="H6" s="6">
        <v>171.34</v>
      </c>
      <c r="I6" s="5">
        <v>0</v>
      </c>
      <c r="J6" s="7">
        <v>0</v>
      </c>
    </row>
    <row r="7" spans="1:10" x14ac:dyDescent="0.25">
      <c r="A7" s="3" t="s">
        <v>5</v>
      </c>
      <c r="B7" s="4" t="s">
        <v>2</v>
      </c>
      <c r="C7" s="5">
        <v>0</v>
      </c>
      <c r="D7" s="6">
        <v>0</v>
      </c>
      <c r="E7" s="6">
        <v>16453.93</v>
      </c>
      <c r="F7" s="6">
        <v>52404.429999999993</v>
      </c>
      <c r="G7" s="6">
        <v>61231.66</v>
      </c>
      <c r="H7" s="6">
        <v>78140.160000000003</v>
      </c>
      <c r="I7" s="5">
        <v>11105.080000000002</v>
      </c>
      <c r="J7" s="7">
        <v>23565.550000000003</v>
      </c>
    </row>
    <row r="8" spans="1:10" x14ac:dyDescent="0.25">
      <c r="A8" s="3" t="s">
        <v>5</v>
      </c>
      <c r="B8" s="4" t="s">
        <v>84</v>
      </c>
      <c r="C8" s="5">
        <v>0</v>
      </c>
      <c r="D8" s="6">
        <v>0</v>
      </c>
      <c r="E8" s="6">
        <v>0</v>
      </c>
      <c r="F8" s="6">
        <v>51776.05</v>
      </c>
      <c r="G8" s="6">
        <v>93683.97</v>
      </c>
      <c r="H8" s="6">
        <v>89770.09</v>
      </c>
      <c r="I8" s="5">
        <v>20873.710000000003</v>
      </c>
      <c r="J8" s="7">
        <v>36166.100000000006</v>
      </c>
    </row>
    <row r="9" spans="1:10" x14ac:dyDescent="0.25">
      <c r="A9" s="3" t="s">
        <v>5</v>
      </c>
      <c r="B9" s="4" t="s">
        <v>4</v>
      </c>
      <c r="C9" s="5">
        <v>0</v>
      </c>
      <c r="D9" s="6">
        <v>0</v>
      </c>
      <c r="E9" s="6">
        <v>38095.160000000003</v>
      </c>
      <c r="F9" s="6">
        <v>145711.34</v>
      </c>
      <c r="G9" s="6">
        <v>114859.8</v>
      </c>
      <c r="H9" s="6">
        <v>0</v>
      </c>
      <c r="I9" s="5">
        <v>0</v>
      </c>
      <c r="J9" s="7">
        <v>0</v>
      </c>
    </row>
    <row r="10" spans="1:10" x14ac:dyDescent="0.25">
      <c r="A10" s="3" t="s">
        <v>8</v>
      </c>
      <c r="B10" s="4" t="s">
        <v>78</v>
      </c>
      <c r="C10" s="5">
        <v>0</v>
      </c>
      <c r="D10" s="6">
        <v>0</v>
      </c>
      <c r="E10" s="6">
        <v>0</v>
      </c>
      <c r="F10" s="6">
        <v>0</v>
      </c>
      <c r="G10" s="6">
        <v>4165.5600000000004</v>
      </c>
      <c r="H10" s="6">
        <v>25515</v>
      </c>
      <c r="I10" s="5">
        <v>0</v>
      </c>
      <c r="J10" s="7">
        <v>0</v>
      </c>
    </row>
    <row r="11" spans="1:10" x14ac:dyDescent="0.25">
      <c r="A11" s="3" t="s">
        <v>8</v>
      </c>
      <c r="B11" s="4" t="s">
        <v>9</v>
      </c>
      <c r="C11" s="5">
        <v>0</v>
      </c>
      <c r="D11" s="6">
        <v>18.440000000000001</v>
      </c>
      <c r="E11" s="6">
        <v>122.39</v>
      </c>
      <c r="F11" s="6">
        <v>150.72000000000003</v>
      </c>
      <c r="G11" s="6">
        <v>121.71</v>
      </c>
      <c r="H11" s="6">
        <v>396.25</v>
      </c>
      <c r="I11" s="5">
        <v>0</v>
      </c>
      <c r="J11" s="7">
        <v>0</v>
      </c>
    </row>
    <row r="12" spans="1:10" x14ac:dyDescent="0.25">
      <c r="A12" s="3" t="s">
        <v>8</v>
      </c>
      <c r="B12" s="4" t="s">
        <v>129</v>
      </c>
      <c r="C12" s="5">
        <v>0</v>
      </c>
      <c r="D12" s="6">
        <v>13531.439999999999</v>
      </c>
      <c r="E12" s="6">
        <v>30503.620000000006</v>
      </c>
      <c r="F12" s="6">
        <v>15567.57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8</v>
      </c>
      <c r="B13" s="4" t="s">
        <v>85</v>
      </c>
      <c r="C13" s="5">
        <v>0</v>
      </c>
      <c r="D13" s="6">
        <v>46223.38</v>
      </c>
      <c r="E13" s="6">
        <v>50134.439999999995</v>
      </c>
      <c r="F13" s="6">
        <v>30859.35</v>
      </c>
      <c r="G13" s="6">
        <v>66566.26999999999</v>
      </c>
      <c r="H13" s="6">
        <v>57026.369999999995</v>
      </c>
      <c r="I13" s="5">
        <v>0</v>
      </c>
      <c r="J13" s="7">
        <v>0</v>
      </c>
    </row>
    <row r="14" spans="1:10" x14ac:dyDescent="0.25">
      <c r="A14" s="3" t="s">
        <v>8</v>
      </c>
      <c r="B14" s="4" t="s">
        <v>86</v>
      </c>
      <c r="C14" s="5">
        <v>0</v>
      </c>
      <c r="D14" s="6">
        <v>0</v>
      </c>
      <c r="E14" s="6">
        <v>136544</v>
      </c>
      <c r="F14" s="6">
        <v>0</v>
      </c>
      <c r="G14" s="6">
        <v>0</v>
      </c>
      <c r="H14" s="6">
        <v>0</v>
      </c>
      <c r="I14" s="5">
        <v>0</v>
      </c>
      <c r="J14" s="7">
        <v>0</v>
      </c>
    </row>
    <row r="15" spans="1:10" x14ac:dyDescent="0.25">
      <c r="A15" s="3" t="s">
        <v>8</v>
      </c>
      <c r="B15" s="4" t="s">
        <v>10</v>
      </c>
      <c r="C15" s="5">
        <v>0</v>
      </c>
      <c r="D15" s="6">
        <v>10361.32</v>
      </c>
      <c r="E15" s="6">
        <v>3389.05</v>
      </c>
      <c r="F15" s="6">
        <v>10341.529999999999</v>
      </c>
      <c r="G15" s="6">
        <v>25368.489999999994</v>
      </c>
      <c r="H15" s="6">
        <v>9619.880000000001</v>
      </c>
      <c r="I15" s="5">
        <v>0</v>
      </c>
      <c r="J15" s="7">
        <v>0</v>
      </c>
    </row>
    <row r="16" spans="1:10" x14ac:dyDescent="0.25">
      <c r="A16" s="3" t="s">
        <v>155</v>
      </c>
      <c r="B16" s="4" t="s">
        <v>9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6">
        <v>284.18</v>
      </c>
      <c r="I16" s="5">
        <v>184.28</v>
      </c>
      <c r="J16" s="7">
        <v>327.16999999999996</v>
      </c>
    </row>
    <row r="17" spans="1:10" x14ac:dyDescent="0.25">
      <c r="A17" s="3" t="s">
        <v>155</v>
      </c>
      <c r="B17" s="4" t="s">
        <v>85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6">
        <v>10736.83</v>
      </c>
      <c r="I17" s="5">
        <v>19834.679999999997</v>
      </c>
      <c r="J17" s="7">
        <v>25212.789999999997</v>
      </c>
    </row>
    <row r="18" spans="1:10" x14ac:dyDescent="0.25">
      <c r="A18" s="3" t="s">
        <v>155</v>
      </c>
      <c r="B18" s="4" t="s">
        <v>86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5934</v>
      </c>
      <c r="I18" s="5">
        <v>0</v>
      </c>
      <c r="J18" s="7">
        <v>0</v>
      </c>
    </row>
    <row r="19" spans="1:10" x14ac:dyDescent="0.25">
      <c r="A19" s="3" t="s">
        <v>155</v>
      </c>
      <c r="B19" s="4" t="s">
        <v>66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2316.6999999999998</v>
      </c>
      <c r="I19" s="5">
        <v>6424.8299999999917</v>
      </c>
      <c r="J19" s="7">
        <v>16404.199999999993</v>
      </c>
    </row>
    <row r="20" spans="1:10" x14ac:dyDescent="0.25">
      <c r="A20" s="3" t="s">
        <v>155</v>
      </c>
      <c r="B20" s="4" t="s">
        <v>10</v>
      </c>
      <c r="C20" s="5">
        <v>0</v>
      </c>
      <c r="D20" s="6">
        <v>0</v>
      </c>
      <c r="E20" s="6">
        <v>0</v>
      </c>
      <c r="F20" s="6">
        <v>0</v>
      </c>
      <c r="G20" s="6">
        <v>0</v>
      </c>
      <c r="H20" s="6">
        <v>1623.16</v>
      </c>
      <c r="I20" s="5">
        <v>1984.4500000000003</v>
      </c>
      <c r="J20" s="7">
        <v>10533.380000000001</v>
      </c>
    </row>
    <row r="21" spans="1:10" x14ac:dyDescent="0.25">
      <c r="A21" s="3" t="s">
        <v>11</v>
      </c>
      <c r="B21" s="4" t="s">
        <v>12</v>
      </c>
      <c r="C21" s="5">
        <v>169333.72499999998</v>
      </c>
      <c r="D21" s="6">
        <v>157547.57999999993</v>
      </c>
      <c r="E21" s="6">
        <v>86666.840000000011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5">
      <c r="A22" s="3" t="s">
        <v>11</v>
      </c>
      <c r="B22" s="4" t="s">
        <v>78</v>
      </c>
      <c r="C22" s="5">
        <v>283562.16000000003</v>
      </c>
      <c r="D22" s="6">
        <v>283545.18999999994</v>
      </c>
      <c r="E22" s="6">
        <v>174650.24000000005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</row>
    <row r="23" spans="1:10" x14ac:dyDescent="0.25">
      <c r="A23" s="3" t="s">
        <v>11</v>
      </c>
      <c r="B23" s="4" t="s">
        <v>15</v>
      </c>
      <c r="C23" s="5">
        <v>0</v>
      </c>
      <c r="D23" s="6">
        <v>0</v>
      </c>
      <c r="E23" s="6">
        <v>1413.34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5">
      <c r="A24" s="3" t="s">
        <v>14</v>
      </c>
      <c r="B24" s="4" t="s">
        <v>12</v>
      </c>
      <c r="C24" s="5">
        <v>0</v>
      </c>
      <c r="D24" s="6">
        <v>0</v>
      </c>
      <c r="E24" s="6">
        <v>54127.919999999896</v>
      </c>
      <c r="F24" s="6">
        <v>89444.569999999861</v>
      </c>
      <c r="G24" s="6">
        <v>91933.91999999994</v>
      </c>
      <c r="H24" s="6">
        <v>88327.989999999903</v>
      </c>
      <c r="I24" s="5">
        <v>12814.669999999995</v>
      </c>
      <c r="J24" s="7">
        <v>27796.51999999999</v>
      </c>
    </row>
    <row r="25" spans="1:10" x14ac:dyDescent="0.25">
      <c r="A25" s="3" t="s">
        <v>14</v>
      </c>
      <c r="B25" s="4" t="s">
        <v>1</v>
      </c>
      <c r="C25" s="5">
        <v>0</v>
      </c>
      <c r="D25" s="6">
        <v>0</v>
      </c>
      <c r="E25" s="6">
        <v>0</v>
      </c>
      <c r="F25" s="6">
        <v>119.85</v>
      </c>
      <c r="G25" s="6">
        <v>0</v>
      </c>
      <c r="H25" s="6">
        <v>120.36999999999999</v>
      </c>
      <c r="I25" s="5">
        <v>32185.759999999995</v>
      </c>
      <c r="J25" s="7">
        <v>32421.819999999996</v>
      </c>
    </row>
    <row r="26" spans="1:10" x14ac:dyDescent="0.25">
      <c r="A26" s="3" t="s">
        <v>14</v>
      </c>
      <c r="B26" s="4" t="s">
        <v>78</v>
      </c>
      <c r="C26" s="5">
        <v>0</v>
      </c>
      <c r="D26" s="6">
        <v>0</v>
      </c>
      <c r="E26" s="6">
        <v>108758.52000000011</v>
      </c>
      <c r="F26" s="6">
        <v>195270.45999999996</v>
      </c>
      <c r="G26" s="6">
        <v>114314.54999999999</v>
      </c>
      <c r="H26" s="6">
        <v>84817.749999999971</v>
      </c>
      <c r="I26" s="5">
        <v>38207.979999999952</v>
      </c>
      <c r="J26" s="7">
        <v>77354.92999999992</v>
      </c>
    </row>
    <row r="27" spans="1:10" x14ac:dyDescent="0.25">
      <c r="A27" s="3" t="s">
        <v>14</v>
      </c>
      <c r="B27" s="4" t="s">
        <v>15</v>
      </c>
      <c r="C27" s="5">
        <v>0</v>
      </c>
      <c r="D27" s="6">
        <v>0</v>
      </c>
      <c r="E27" s="6">
        <v>713.14</v>
      </c>
      <c r="F27" s="6">
        <v>2893.24</v>
      </c>
      <c r="G27" s="6">
        <v>2046.69</v>
      </c>
      <c r="H27" s="6">
        <v>1371.38</v>
      </c>
      <c r="I27" s="5">
        <v>0</v>
      </c>
      <c r="J27" s="7">
        <v>335.88</v>
      </c>
    </row>
    <row r="28" spans="1:10" x14ac:dyDescent="0.25">
      <c r="A28" s="3" t="s">
        <v>16</v>
      </c>
      <c r="B28" s="4" t="s">
        <v>120</v>
      </c>
      <c r="C28" s="5">
        <v>18.079999999999998</v>
      </c>
      <c r="D28" s="6">
        <v>11.12</v>
      </c>
      <c r="E28" s="6">
        <v>0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16</v>
      </c>
      <c r="B29" s="4" t="s">
        <v>1</v>
      </c>
      <c r="C29" s="5">
        <v>0</v>
      </c>
      <c r="D29" s="6">
        <v>0</v>
      </c>
      <c r="E29" s="6">
        <v>119.45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16</v>
      </c>
      <c r="B30" s="4" t="s">
        <v>78</v>
      </c>
      <c r="C30" s="5">
        <v>4396.75</v>
      </c>
      <c r="D30" s="6">
        <v>4916.4799999999996</v>
      </c>
      <c r="E30" s="6">
        <v>3568.94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16</v>
      </c>
      <c r="B31" s="4" t="s">
        <v>130</v>
      </c>
      <c r="C31" s="5">
        <v>253.29</v>
      </c>
      <c r="D31" s="6">
        <v>1303.5700000000002</v>
      </c>
      <c r="E31" s="6">
        <v>1059.48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5">
      <c r="A32" s="3" t="s">
        <v>16</v>
      </c>
      <c r="B32" s="4" t="s">
        <v>66</v>
      </c>
      <c r="C32" s="5">
        <v>84269.790000000008</v>
      </c>
      <c r="D32" s="6">
        <v>81484.23000000001</v>
      </c>
      <c r="E32" s="6">
        <v>48966.3</v>
      </c>
      <c r="F32" s="6">
        <v>0</v>
      </c>
      <c r="G32" s="6">
        <v>0</v>
      </c>
      <c r="H32" s="6">
        <v>0</v>
      </c>
      <c r="I32" s="5">
        <v>0</v>
      </c>
      <c r="J32" s="7">
        <v>0</v>
      </c>
    </row>
    <row r="33" spans="1:10" x14ac:dyDescent="0.25">
      <c r="A33" s="3" t="s">
        <v>18</v>
      </c>
      <c r="B33" s="4" t="s">
        <v>1</v>
      </c>
      <c r="C33" s="5">
        <v>0</v>
      </c>
      <c r="D33" s="6">
        <v>0</v>
      </c>
      <c r="E33" s="6">
        <v>17.480000000000004</v>
      </c>
      <c r="F33" s="6">
        <v>110.12</v>
      </c>
      <c r="G33" s="6">
        <v>181.48</v>
      </c>
      <c r="H33" s="6">
        <v>1099.1200000000001</v>
      </c>
      <c r="I33" s="5">
        <v>411.45000000000005</v>
      </c>
      <c r="J33" s="7">
        <v>802.77</v>
      </c>
    </row>
    <row r="34" spans="1:10" x14ac:dyDescent="0.25">
      <c r="A34" s="3" t="s">
        <v>18</v>
      </c>
      <c r="B34" s="4" t="s">
        <v>17</v>
      </c>
      <c r="C34" s="5">
        <v>0</v>
      </c>
      <c r="D34" s="6">
        <v>0</v>
      </c>
      <c r="E34" s="6">
        <v>0</v>
      </c>
      <c r="F34" s="6">
        <v>0</v>
      </c>
      <c r="G34" s="6">
        <v>253.3</v>
      </c>
      <c r="H34" s="6">
        <v>0</v>
      </c>
      <c r="I34" s="5">
        <v>0</v>
      </c>
      <c r="J34" s="7">
        <v>0</v>
      </c>
    </row>
    <row r="35" spans="1:10" x14ac:dyDescent="0.25">
      <c r="A35" s="3" t="s">
        <v>18</v>
      </c>
      <c r="B35" s="4" t="s">
        <v>66</v>
      </c>
      <c r="C35" s="5">
        <v>0</v>
      </c>
      <c r="D35" s="6">
        <v>0</v>
      </c>
      <c r="E35" s="6">
        <v>23400.190000000002</v>
      </c>
      <c r="F35" s="6">
        <v>73320.56</v>
      </c>
      <c r="G35" s="6">
        <v>144730.02000000002</v>
      </c>
      <c r="H35" s="6">
        <v>131341.72</v>
      </c>
      <c r="I35" s="5">
        <v>27106.910000000036</v>
      </c>
      <c r="J35" s="7">
        <v>59113.670000000056</v>
      </c>
    </row>
    <row r="36" spans="1:10" x14ac:dyDescent="0.25">
      <c r="A36" s="3" t="s">
        <v>20</v>
      </c>
      <c r="B36" s="4" t="s">
        <v>22</v>
      </c>
      <c r="C36" s="5">
        <v>0</v>
      </c>
      <c r="D36" s="6">
        <v>0</v>
      </c>
      <c r="E36" s="6">
        <v>0</v>
      </c>
      <c r="F36" s="6">
        <v>24567.42</v>
      </c>
      <c r="G36" s="6">
        <v>48501.490000000005</v>
      </c>
      <c r="H36" s="6">
        <v>0</v>
      </c>
      <c r="I36" s="5">
        <v>0</v>
      </c>
      <c r="J36" s="7">
        <v>0</v>
      </c>
    </row>
    <row r="37" spans="1:10" x14ac:dyDescent="0.25">
      <c r="A37" s="3" t="s">
        <v>144</v>
      </c>
      <c r="B37" s="4" t="s">
        <v>22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6">
        <v>75246.67</v>
      </c>
      <c r="I37" s="5">
        <v>15652.240000000002</v>
      </c>
      <c r="J37" s="7">
        <v>33216.350000000006</v>
      </c>
    </row>
    <row r="38" spans="1:10" x14ac:dyDescent="0.25">
      <c r="A38" s="3" t="s">
        <v>23</v>
      </c>
      <c r="B38" s="4" t="s">
        <v>78</v>
      </c>
      <c r="C38" s="5">
        <v>1003293.9299999999</v>
      </c>
      <c r="D38" s="6">
        <v>1038852.3700000008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5">
      <c r="A39" s="3" t="s">
        <v>23</v>
      </c>
      <c r="B39" s="4" t="s">
        <v>60</v>
      </c>
      <c r="C39" s="5">
        <v>36426.460000000006</v>
      </c>
      <c r="D39" s="6">
        <v>5836.5</v>
      </c>
      <c r="E39" s="6">
        <v>0</v>
      </c>
      <c r="F39" s="6">
        <v>0</v>
      </c>
      <c r="G39" s="6">
        <v>0</v>
      </c>
      <c r="H39" s="6">
        <v>0</v>
      </c>
      <c r="I39" s="5">
        <v>0</v>
      </c>
      <c r="J39" s="7">
        <v>0</v>
      </c>
    </row>
    <row r="40" spans="1:10" x14ac:dyDescent="0.25">
      <c r="A40" s="3" t="s">
        <v>23</v>
      </c>
      <c r="B40" s="4" t="s">
        <v>69</v>
      </c>
      <c r="C40" s="5">
        <v>36018.14</v>
      </c>
      <c r="D40" s="6">
        <v>19290.78</v>
      </c>
      <c r="E40" s="6">
        <v>0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25</v>
      </c>
      <c r="B41" s="4" t="s">
        <v>1</v>
      </c>
      <c r="C41" s="5">
        <v>0</v>
      </c>
      <c r="D41" s="6">
        <v>0</v>
      </c>
      <c r="E41" s="6">
        <v>553853.89999999991</v>
      </c>
      <c r="F41" s="6">
        <v>786161.88</v>
      </c>
      <c r="G41" s="6">
        <v>796617.12000000011</v>
      </c>
      <c r="H41" s="6">
        <v>856839.14000000013</v>
      </c>
      <c r="I41" s="5">
        <v>0</v>
      </c>
      <c r="J41" s="7">
        <v>0</v>
      </c>
    </row>
    <row r="42" spans="1:10" x14ac:dyDescent="0.25">
      <c r="A42" s="3" t="s">
        <v>25</v>
      </c>
      <c r="B42" s="4" t="s">
        <v>78</v>
      </c>
      <c r="C42" s="5">
        <v>0</v>
      </c>
      <c r="D42" s="6">
        <v>0</v>
      </c>
      <c r="E42" s="6">
        <v>380743.9100000005</v>
      </c>
      <c r="F42" s="6">
        <v>91503.170000000013</v>
      </c>
      <c r="G42" s="6">
        <v>69527.55</v>
      </c>
      <c r="H42" s="6">
        <v>71407.770000000019</v>
      </c>
      <c r="I42" s="5">
        <v>0</v>
      </c>
      <c r="J42" s="7">
        <v>0</v>
      </c>
    </row>
    <row r="43" spans="1:10" x14ac:dyDescent="0.25">
      <c r="A43" s="3" t="s">
        <v>70</v>
      </c>
      <c r="B43" s="4" t="s">
        <v>78</v>
      </c>
      <c r="C43" s="5">
        <v>53383.87</v>
      </c>
      <c r="D43" s="6">
        <v>15617.550000000003</v>
      </c>
      <c r="E43" s="6">
        <v>0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</row>
    <row r="44" spans="1:10" x14ac:dyDescent="0.25">
      <c r="A44" s="3" t="s">
        <v>26</v>
      </c>
      <c r="B44" s="4" t="s">
        <v>1</v>
      </c>
      <c r="C44" s="5">
        <v>0</v>
      </c>
      <c r="D44" s="6">
        <v>0</v>
      </c>
      <c r="E44" s="6">
        <v>0</v>
      </c>
      <c r="F44" s="6">
        <v>117.76</v>
      </c>
      <c r="G44" s="6">
        <v>118.47</v>
      </c>
      <c r="H44" s="6">
        <v>328.78</v>
      </c>
      <c r="I44" s="5">
        <v>0</v>
      </c>
      <c r="J44" s="7">
        <v>0</v>
      </c>
    </row>
    <row r="45" spans="1:10" x14ac:dyDescent="0.25">
      <c r="A45" s="3" t="s">
        <v>26</v>
      </c>
      <c r="B45" s="4" t="s">
        <v>78</v>
      </c>
      <c r="C45" s="5">
        <v>0</v>
      </c>
      <c r="D45" s="6">
        <v>32298.550000000003</v>
      </c>
      <c r="E45" s="6">
        <v>22432.570000000003</v>
      </c>
      <c r="F45" s="6">
        <v>28278.54</v>
      </c>
      <c r="G45" s="6">
        <v>23693.859999999997</v>
      </c>
      <c r="H45" s="6">
        <v>2801.34</v>
      </c>
      <c r="I45" s="5">
        <v>0</v>
      </c>
      <c r="J45" s="7">
        <v>0</v>
      </c>
    </row>
    <row r="46" spans="1:10" x14ac:dyDescent="0.25">
      <c r="A46" s="3" t="s">
        <v>26</v>
      </c>
      <c r="B46" s="4" t="s">
        <v>89</v>
      </c>
      <c r="C46" s="5">
        <v>0</v>
      </c>
      <c r="D46" s="6">
        <v>0</v>
      </c>
      <c r="E46" s="6">
        <v>0</v>
      </c>
      <c r="F46" s="6">
        <v>361431.55999999994</v>
      </c>
      <c r="G46" s="6">
        <v>514022.07</v>
      </c>
      <c r="H46" s="6">
        <v>130979.04</v>
      </c>
      <c r="I46" s="5">
        <v>0</v>
      </c>
      <c r="J46" s="7">
        <v>0</v>
      </c>
    </row>
    <row r="47" spans="1:10" x14ac:dyDescent="0.25">
      <c r="A47" s="3" t="s">
        <v>148</v>
      </c>
      <c r="B47" s="4" t="s">
        <v>78</v>
      </c>
      <c r="C47" s="5">
        <v>0</v>
      </c>
      <c r="D47" s="6">
        <v>0</v>
      </c>
      <c r="E47" s="6">
        <v>0</v>
      </c>
      <c r="F47" s="6">
        <v>0</v>
      </c>
      <c r="G47" s="6">
        <v>0</v>
      </c>
      <c r="H47" s="6">
        <v>12187.03</v>
      </c>
      <c r="I47" s="5">
        <v>2347.46</v>
      </c>
      <c r="J47" s="7">
        <v>5866.8400000000011</v>
      </c>
    </row>
    <row r="48" spans="1:10" x14ac:dyDescent="0.25">
      <c r="A48" s="3" t="s">
        <v>148</v>
      </c>
      <c r="B48" s="4" t="s">
        <v>89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363050.13</v>
      </c>
      <c r="I48" s="5">
        <v>89777.51999999999</v>
      </c>
      <c r="J48" s="7">
        <v>207510.19999999998</v>
      </c>
    </row>
    <row r="49" spans="1:10" x14ac:dyDescent="0.25">
      <c r="A49" s="3" t="s">
        <v>171</v>
      </c>
      <c r="B49" s="4" t="s">
        <v>1</v>
      </c>
      <c r="C49" s="5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5">
        <v>157067.40000000002</v>
      </c>
      <c r="J49" s="7">
        <v>352410.45000000007</v>
      </c>
    </row>
    <row r="50" spans="1:10" x14ac:dyDescent="0.25">
      <c r="A50" s="3" t="s">
        <v>171</v>
      </c>
      <c r="B50" s="4" t="s">
        <v>78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5">
        <v>174005.66000000003</v>
      </c>
      <c r="J50" s="7">
        <v>368835.9600000002</v>
      </c>
    </row>
    <row r="51" spans="1:10" x14ac:dyDescent="0.25">
      <c r="A51" s="3" t="s">
        <v>28</v>
      </c>
      <c r="B51" s="4" t="s">
        <v>1</v>
      </c>
      <c r="C51" s="5">
        <v>0</v>
      </c>
      <c r="D51" s="6">
        <v>0</v>
      </c>
      <c r="E51" s="6">
        <v>3154.75</v>
      </c>
      <c r="F51" s="6">
        <v>2656.2099999999996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28</v>
      </c>
      <c r="B52" s="4" t="s">
        <v>78</v>
      </c>
      <c r="C52" s="5">
        <v>1163649.9900000005</v>
      </c>
      <c r="D52" s="6">
        <v>972266.07000000007</v>
      </c>
      <c r="E52" s="6">
        <v>844798.36000000034</v>
      </c>
      <c r="F52" s="6">
        <v>307966.4800000001</v>
      </c>
      <c r="G52" s="6">
        <v>0</v>
      </c>
      <c r="H52" s="6">
        <v>0</v>
      </c>
      <c r="I52" s="5">
        <v>0</v>
      </c>
      <c r="J52" s="7">
        <v>0</v>
      </c>
    </row>
    <row r="53" spans="1:10" x14ac:dyDescent="0.25">
      <c r="A53" s="3" t="s">
        <v>29</v>
      </c>
      <c r="B53" s="4" t="s">
        <v>1</v>
      </c>
      <c r="C53" s="5">
        <v>0</v>
      </c>
      <c r="D53" s="6">
        <v>0</v>
      </c>
      <c r="E53" s="6">
        <v>0</v>
      </c>
      <c r="F53" s="6">
        <v>4301.59</v>
      </c>
      <c r="G53" s="6">
        <v>7954.5</v>
      </c>
      <c r="H53" s="6">
        <v>44645.83</v>
      </c>
      <c r="I53" s="5">
        <v>0</v>
      </c>
      <c r="J53" s="7">
        <v>0</v>
      </c>
    </row>
    <row r="54" spans="1:10" x14ac:dyDescent="0.25">
      <c r="A54" s="3" t="s">
        <v>29</v>
      </c>
      <c r="B54" s="4" t="s">
        <v>78</v>
      </c>
      <c r="C54" s="5">
        <v>0</v>
      </c>
      <c r="D54" s="6">
        <v>0</v>
      </c>
      <c r="E54" s="6">
        <v>0</v>
      </c>
      <c r="F54" s="6">
        <v>469440.35999999958</v>
      </c>
      <c r="G54" s="6">
        <v>627656.17000000039</v>
      </c>
      <c r="H54" s="6">
        <v>768067.39999999909</v>
      </c>
      <c r="I54" s="5">
        <v>0</v>
      </c>
      <c r="J54" s="7">
        <v>0</v>
      </c>
    </row>
    <row r="55" spans="1:10" x14ac:dyDescent="0.25">
      <c r="A55" s="3" t="s">
        <v>30</v>
      </c>
      <c r="B55" s="4" t="s">
        <v>12</v>
      </c>
      <c r="C55" s="5">
        <v>1781.45</v>
      </c>
      <c r="D55" s="6">
        <v>1684.26</v>
      </c>
      <c r="E55" s="6">
        <v>1114.0899999999999</v>
      </c>
      <c r="F55" s="6">
        <v>0</v>
      </c>
      <c r="G55" s="6">
        <v>0</v>
      </c>
      <c r="H55" s="6">
        <v>0</v>
      </c>
      <c r="I55" s="5">
        <v>0</v>
      </c>
      <c r="J55" s="7">
        <v>0</v>
      </c>
    </row>
    <row r="56" spans="1:10" x14ac:dyDescent="0.25">
      <c r="A56" s="3" t="s">
        <v>30</v>
      </c>
      <c r="B56" s="4" t="s">
        <v>33</v>
      </c>
      <c r="C56" s="5">
        <v>63642.37000000001</v>
      </c>
      <c r="D56" s="6">
        <v>42568.25</v>
      </c>
      <c r="E56" s="6">
        <v>52916.6</v>
      </c>
      <c r="F56" s="6">
        <v>0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34</v>
      </c>
      <c r="B57" s="4" t="s">
        <v>12</v>
      </c>
      <c r="C57" s="5">
        <v>0</v>
      </c>
      <c r="D57" s="6">
        <v>0</v>
      </c>
      <c r="E57" s="6">
        <v>253.98</v>
      </c>
      <c r="F57" s="6">
        <v>740.93000000000006</v>
      </c>
      <c r="G57" s="6">
        <v>106309.95000000003</v>
      </c>
      <c r="H57" s="6">
        <v>161465.67000000001</v>
      </c>
      <c r="I57" s="5">
        <v>25762.58</v>
      </c>
      <c r="J57" s="7">
        <v>60562.869999999995</v>
      </c>
    </row>
    <row r="58" spans="1:10" x14ac:dyDescent="0.25">
      <c r="A58" s="3" t="s">
        <v>34</v>
      </c>
      <c r="B58" s="4" t="s">
        <v>33</v>
      </c>
      <c r="C58" s="5">
        <v>0</v>
      </c>
      <c r="D58" s="6">
        <v>0</v>
      </c>
      <c r="E58" s="6">
        <v>28138.400000000001</v>
      </c>
      <c r="F58" s="6">
        <v>111347.06</v>
      </c>
      <c r="G58" s="6">
        <v>116445.37999999998</v>
      </c>
      <c r="H58" s="6">
        <v>114133.81999999999</v>
      </c>
      <c r="I58" s="5">
        <v>0</v>
      </c>
      <c r="J58" s="7">
        <v>27380.479999999996</v>
      </c>
    </row>
    <row r="59" spans="1:10" x14ac:dyDescent="0.25">
      <c r="A59" s="3" t="s">
        <v>35</v>
      </c>
      <c r="B59" s="4" t="s">
        <v>36</v>
      </c>
      <c r="C59" s="5">
        <v>110885.07999999999</v>
      </c>
      <c r="D59" s="6">
        <v>91498</v>
      </c>
      <c r="E59" s="6">
        <v>0</v>
      </c>
      <c r="F59" s="6">
        <v>0</v>
      </c>
      <c r="G59" s="6">
        <v>0</v>
      </c>
      <c r="H59" s="6">
        <v>0</v>
      </c>
      <c r="I59" s="5">
        <v>0</v>
      </c>
      <c r="J59" s="7">
        <v>0</v>
      </c>
    </row>
    <row r="60" spans="1:10" x14ac:dyDescent="0.25">
      <c r="A60" s="3" t="s">
        <v>35</v>
      </c>
      <c r="B60" s="4" t="s">
        <v>38</v>
      </c>
      <c r="C60" s="5">
        <v>31345.919999999998</v>
      </c>
      <c r="D60" s="6">
        <v>28309.200000000001</v>
      </c>
      <c r="E60" s="6">
        <v>0</v>
      </c>
      <c r="F60" s="6">
        <v>0</v>
      </c>
      <c r="G60" s="6">
        <v>0</v>
      </c>
      <c r="H60" s="6">
        <v>0</v>
      </c>
      <c r="I60" s="5">
        <v>0</v>
      </c>
      <c r="J60" s="7">
        <v>0</v>
      </c>
    </row>
    <row r="61" spans="1:10" x14ac:dyDescent="0.25">
      <c r="A61" s="3" t="s">
        <v>35</v>
      </c>
      <c r="B61" s="4" t="s">
        <v>91</v>
      </c>
      <c r="C61" s="5">
        <v>75675.820000000007</v>
      </c>
      <c r="D61" s="6">
        <v>33199.699999999997</v>
      </c>
      <c r="E61" s="6">
        <v>0</v>
      </c>
      <c r="F61" s="6">
        <v>0</v>
      </c>
      <c r="G61" s="6">
        <v>0</v>
      </c>
      <c r="H61" s="6">
        <v>0</v>
      </c>
      <c r="I61" s="5">
        <v>0</v>
      </c>
      <c r="J61" s="7">
        <v>0</v>
      </c>
    </row>
    <row r="62" spans="1:10" x14ac:dyDescent="0.25">
      <c r="A62" s="3" t="s">
        <v>149</v>
      </c>
      <c r="B62" s="4" t="s">
        <v>36</v>
      </c>
      <c r="C62" s="5">
        <v>0</v>
      </c>
      <c r="D62" s="6">
        <v>0</v>
      </c>
      <c r="E62" s="6">
        <v>0</v>
      </c>
      <c r="F62" s="6">
        <v>0</v>
      </c>
      <c r="G62" s="6">
        <v>0</v>
      </c>
      <c r="H62" s="6">
        <v>295867.82</v>
      </c>
      <c r="I62" s="5">
        <v>62391.83</v>
      </c>
      <c r="J62" s="7">
        <v>136704.1</v>
      </c>
    </row>
    <row r="63" spans="1:10" x14ac:dyDescent="0.25">
      <c r="A63" s="3" t="s">
        <v>149</v>
      </c>
      <c r="B63" s="4" t="s">
        <v>60</v>
      </c>
      <c r="C63" s="5">
        <v>0</v>
      </c>
      <c r="D63" s="6">
        <v>0</v>
      </c>
      <c r="E63" s="6">
        <v>0</v>
      </c>
      <c r="F63" s="6">
        <v>0</v>
      </c>
      <c r="G63" s="6">
        <v>0</v>
      </c>
      <c r="H63" s="6">
        <v>34268.1</v>
      </c>
      <c r="I63" s="5">
        <v>5548.46</v>
      </c>
      <c r="J63" s="7">
        <v>15205.71</v>
      </c>
    </row>
    <row r="64" spans="1:10" x14ac:dyDescent="0.25">
      <c r="A64" s="3" t="s">
        <v>149</v>
      </c>
      <c r="B64" s="4" t="s">
        <v>69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1213.96</v>
      </c>
      <c r="I64" s="5">
        <v>524.3900000000001</v>
      </c>
      <c r="J64" s="7">
        <v>941.99000000000012</v>
      </c>
    </row>
    <row r="65" spans="1:10" x14ac:dyDescent="0.25">
      <c r="A65" s="3" t="s">
        <v>149</v>
      </c>
      <c r="B65" s="4" t="s">
        <v>38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18666.080000000002</v>
      </c>
      <c r="I65" s="5">
        <v>6912.38</v>
      </c>
      <c r="J65" s="7">
        <v>13799.060000000001</v>
      </c>
    </row>
    <row r="66" spans="1:10" x14ac:dyDescent="0.25">
      <c r="A66" s="3" t="s">
        <v>149</v>
      </c>
      <c r="B66" s="4" t="s">
        <v>92</v>
      </c>
      <c r="C66" s="5">
        <v>0</v>
      </c>
      <c r="D66" s="6">
        <v>0</v>
      </c>
      <c r="E66" s="6">
        <v>0</v>
      </c>
      <c r="F66" s="6">
        <v>0</v>
      </c>
      <c r="G66" s="6">
        <v>0</v>
      </c>
      <c r="H66" s="6">
        <v>9634.43</v>
      </c>
      <c r="I66" s="5">
        <v>10815.18</v>
      </c>
      <c r="J66" s="7">
        <v>18749.63</v>
      </c>
    </row>
    <row r="67" spans="1:10" x14ac:dyDescent="0.25">
      <c r="A67" s="3" t="s">
        <v>149</v>
      </c>
      <c r="B67" s="4" t="s">
        <v>75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18107.53</v>
      </c>
      <c r="I67" s="5">
        <v>7405.14</v>
      </c>
      <c r="J67" s="7">
        <v>11765.01</v>
      </c>
    </row>
    <row r="68" spans="1:10" x14ac:dyDescent="0.25">
      <c r="A68" s="3" t="s">
        <v>37</v>
      </c>
      <c r="B68" s="4" t="s">
        <v>36</v>
      </c>
      <c r="C68" s="5">
        <v>0</v>
      </c>
      <c r="D68" s="6">
        <v>66448.609999999986</v>
      </c>
      <c r="E68" s="6">
        <v>232279.30000000002</v>
      </c>
      <c r="F68" s="6">
        <v>334595.3</v>
      </c>
      <c r="G68" s="6">
        <v>385231.76000000007</v>
      </c>
      <c r="H68" s="6">
        <v>127680.34000000001</v>
      </c>
      <c r="I68" s="5">
        <v>0</v>
      </c>
      <c r="J68" s="7">
        <v>0</v>
      </c>
    </row>
    <row r="69" spans="1:10" x14ac:dyDescent="0.25">
      <c r="A69" s="3" t="s">
        <v>37</v>
      </c>
      <c r="B69" s="4" t="s">
        <v>60</v>
      </c>
      <c r="C69" s="5">
        <v>0</v>
      </c>
      <c r="D69" s="6">
        <v>963.84</v>
      </c>
      <c r="E69" s="6">
        <v>23245.8</v>
      </c>
      <c r="F69" s="6">
        <v>51502.340000000004</v>
      </c>
      <c r="G69" s="6">
        <v>49980.22</v>
      </c>
      <c r="H69" s="6">
        <v>15419.679999999998</v>
      </c>
      <c r="I69" s="5">
        <v>0</v>
      </c>
      <c r="J69" s="7">
        <v>0</v>
      </c>
    </row>
    <row r="70" spans="1:10" x14ac:dyDescent="0.25">
      <c r="A70" s="3" t="s">
        <v>37</v>
      </c>
      <c r="B70" s="4" t="s">
        <v>69</v>
      </c>
      <c r="C70" s="5">
        <v>0</v>
      </c>
      <c r="D70" s="6">
        <v>0</v>
      </c>
      <c r="E70" s="6">
        <v>10651.41</v>
      </c>
      <c r="F70" s="6">
        <v>6853.79</v>
      </c>
      <c r="G70" s="6">
        <v>3888.5200000000004</v>
      </c>
      <c r="H70" s="6">
        <v>1174.6100000000001</v>
      </c>
      <c r="I70" s="5">
        <v>0</v>
      </c>
      <c r="J70" s="7">
        <v>0</v>
      </c>
    </row>
    <row r="71" spans="1:10" x14ac:dyDescent="0.25">
      <c r="A71" s="3" t="s">
        <v>37</v>
      </c>
      <c r="B71" s="4" t="s">
        <v>38</v>
      </c>
      <c r="C71" s="5">
        <v>0</v>
      </c>
      <c r="D71" s="6">
        <v>17241.84</v>
      </c>
      <c r="E71" s="6">
        <v>31807.49</v>
      </c>
      <c r="F71" s="6">
        <v>42071.831699999995</v>
      </c>
      <c r="G71" s="6">
        <v>49447.040000000008</v>
      </c>
      <c r="H71" s="6">
        <v>16459.98</v>
      </c>
      <c r="I71" s="5">
        <v>0</v>
      </c>
      <c r="J71" s="7">
        <v>0</v>
      </c>
    </row>
    <row r="72" spans="1:10" x14ac:dyDescent="0.25">
      <c r="A72" s="3" t="s">
        <v>37</v>
      </c>
      <c r="B72" s="4" t="s">
        <v>92</v>
      </c>
      <c r="C72" s="5">
        <v>0</v>
      </c>
      <c r="D72" s="6">
        <v>0</v>
      </c>
      <c r="E72" s="6">
        <v>0</v>
      </c>
      <c r="F72" s="6">
        <v>0</v>
      </c>
      <c r="G72" s="6">
        <v>0</v>
      </c>
      <c r="H72" s="6">
        <v>2773.05</v>
      </c>
      <c r="I72" s="5">
        <v>0</v>
      </c>
      <c r="J72" s="7">
        <v>0</v>
      </c>
    </row>
    <row r="73" spans="1:10" x14ac:dyDescent="0.25">
      <c r="A73" s="3" t="s">
        <v>37</v>
      </c>
      <c r="B73" s="4" t="s">
        <v>91</v>
      </c>
      <c r="C73" s="5">
        <v>0</v>
      </c>
      <c r="D73" s="6">
        <v>27174.35</v>
      </c>
      <c r="E73" s="6">
        <v>51779.87</v>
      </c>
      <c r="F73" s="6">
        <v>42337.36</v>
      </c>
      <c r="G73" s="6">
        <v>29556.6</v>
      </c>
      <c r="H73" s="6">
        <v>6826.0000000000009</v>
      </c>
      <c r="I73" s="5">
        <v>0</v>
      </c>
      <c r="J73" s="7">
        <v>0</v>
      </c>
    </row>
    <row r="74" spans="1:10" x14ac:dyDescent="0.25">
      <c r="A74" s="3" t="s">
        <v>37</v>
      </c>
      <c r="B74" s="4" t="s">
        <v>75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266.39</v>
      </c>
      <c r="I74" s="5">
        <v>0</v>
      </c>
      <c r="J74" s="7">
        <v>0</v>
      </c>
    </row>
    <row r="75" spans="1:10" x14ac:dyDescent="0.25">
      <c r="A75" s="3" t="s">
        <v>94</v>
      </c>
      <c r="B75" s="4" t="s">
        <v>95</v>
      </c>
      <c r="C75" s="5">
        <v>0</v>
      </c>
      <c r="D75" s="6">
        <v>0</v>
      </c>
      <c r="E75" s="6">
        <v>18909.990000000002</v>
      </c>
      <c r="F75" s="6">
        <v>30349.919999999998</v>
      </c>
      <c r="G75" s="6">
        <v>58563.539999999994</v>
      </c>
      <c r="H75" s="6">
        <v>25427.97</v>
      </c>
      <c r="I75" s="5">
        <v>0</v>
      </c>
      <c r="J75" s="7">
        <v>0</v>
      </c>
    </row>
    <row r="76" spans="1:10" x14ac:dyDescent="0.25">
      <c r="A76" s="3" t="s">
        <v>94</v>
      </c>
      <c r="B76" s="4" t="s">
        <v>86</v>
      </c>
      <c r="C76" s="5">
        <v>0</v>
      </c>
      <c r="D76" s="6">
        <v>0</v>
      </c>
      <c r="E76" s="6">
        <v>0</v>
      </c>
      <c r="F76" s="6">
        <v>5948.39</v>
      </c>
      <c r="G76" s="6">
        <v>357.52</v>
      </c>
      <c r="H76" s="6">
        <v>0</v>
      </c>
      <c r="I76" s="5">
        <v>0</v>
      </c>
      <c r="J76" s="7">
        <v>0</v>
      </c>
    </row>
    <row r="77" spans="1:10" x14ac:dyDescent="0.25">
      <c r="A77" s="3" t="s">
        <v>39</v>
      </c>
      <c r="B77" s="4" t="s">
        <v>10</v>
      </c>
      <c r="C77" s="5">
        <v>5134.4500000000007</v>
      </c>
      <c r="D77" s="6">
        <v>4861.51</v>
      </c>
      <c r="E77" s="6">
        <v>0</v>
      </c>
      <c r="F77" s="6">
        <v>0</v>
      </c>
      <c r="G77" s="6">
        <v>0</v>
      </c>
      <c r="H77" s="6">
        <v>0</v>
      </c>
      <c r="I77" s="5">
        <v>0</v>
      </c>
      <c r="J77" s="7">
        <v>0</v>
      </c>
    </row>
    <row r="78" spans="1:10" x14ac:dyDescent="0.25">
      <c r="A78" s="3" t="s">
        <v>107</v>
      </c>
      <c r="B78" s="4" t="s">
        <v>108</v>
      </c>
      <c r="C78" s="5">
        <v>1622.48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5">
        <v>0</v>
      </c>
      <c r="J78" s="7">
        <v>0</v>
      </c>
    </row>
    <row r="79" spans="1:10" x14ac:dyDescent="0.25">
      <c r="A79" s="3" t="s">
        <v>41</v>
      </c>
      <c r="B79" s="4" t="s">
        <v>1</v>
      </c>
      <c r="C79" s="5">
        <v>0</v>
      </c>
      <c r="D79" s="6">
        <v>0</v>
      </c>
      <c r="E79" s="6">
        <v>100.25</v>
      </c>
      <c r="F79" s="6">
        <v>221.15</v>
      </c>
      <c r="G79" s="6">
        <v>1038.5099999999998</v>
      </c>
      <c r="H79" s="6">
        <v>0</v>
      </c>
      <c r="I79" s="5">
        <v>0</v>
      </c>
      <c r="J79" s="7">
        <v>0</v>
      </c>
    </row>
    <row r="80" spans="1:10" x14ac:dyDescent="0.25">
      <c r="A80" s="3" t="s">
        <v>41</v>
      </c>
      <c r="B80" s="4" t="s">
        <v>78</v>
      </c>
      <c r="C80" s="5">
        <v>28432</v>
      </c>
      <c r="D80" s="6">
        <v>54137.739999999991</v>
      </c>
      <c r="E80" s="6">
        <v>32894.589999999997</v>
      </c>
      <c r="F80" s="6">
        <v>20258.61</v>
      </c>
      <c r="G80" s="6">
        <v>9842</v>
      </c>
      <c r="H80" s="6">
        <v>0</v>
      </c>
      <c r="I80" s="5">
        <v>0</v>
      </c>
      <c r="J80" s="7">
        <v>0</v>
      </c>
    </row>
    <row r="81" spans="1:10" x14ac:dyDescent="0.25">
      <c r="A81" s="3" t="s">
        <v>41</v>
      </c>
      <c r="B81" s="4" t="s">
        <v>81</v>
      </c>
      <c r="C81" s="5">
        <v>0</v>
      </c>
      <c r="D81" s="6">
        <v>109262.91</v>
      </c>
      <c r="E81" s="6">
        <v>100399.9</v>
      </c>
      <c r="F81" s="6">
        <v>125684.66</v>
      </c>
      <c r="G81" s="6">
        <v>86665.37</v>
      </c>
      <c r="H81" s="6">
        <v>0</v>
      </c>
      <c r="I81" s="5">
        <v>0</v>
      </c>
      <c r="J81" s="7">
        <v>0</v>
      </c>
    </row>
    <row r="82" spans="1:10" x14ac:dyDescent="0.25">
      <c r="A82" s="3" t="s">
        <v>42</v>
      </c>
      <c r="B82" s="4" t="s">
        <v>1</v>
      </c>
      <c r="C82" s="5">
        <v>0</v>
      </c>
      <c r="D82" s="6">
        <v>0</v>
      </c>
      <c r="E82" s="6">
        <v>0</v>
      </c>
      <c r="F82" s="6">
        <v>0</v>
      </c>
      <c r="G82" s="6">
        <v>18.28</v>
      </c>
      <c r="H82" s="6">
        <v>213.76999999999998</v>
      </c>
      <c r="I82" s="5">
        <v>1382.3600000000001</v>
      </c>
      <c r="J82" s="7">
        <v>1450.7600000000002</v>
      </c>
    </row>
    <row r="83" spans="1:10" x14ac:dyDescent="0.25">
      <c r="A83" s="3" t="s">
        <v>42</v>
      </c>
      <c r="B83" s="4" t="s">
        <v>78</v>
      </c>
      <c r="C83" s="5">
        <v>0</v>
      </c>
      <c r="D83" s="6">
        <v>0</v>
      </c>
      <c r="E83" s="6">
        <v>0</v>
      </c>
      <c r="F83" s="6">
        <v>0</v>
      </c>
      <c r="G83" s="6">
        <v>2267.0500000000002</v>
      </c>
      <c r="H83" s="6">
        <v>11432.14</v>
      </c>
      <c r="I83" s="5">
        <v>2691.37</v>
      </c>
      <c r="J83" s="7">
        <v>6002.11</v>
      </c>
    </row>
    <row r="84" spans="1:10" x14ac:dyDescent="0.25">
      <c r="A84" s="3" t="s">
        <v>42</v>
      </c>
      <c r="B84" s="4" t="s">
        <v>81</v>
      </c>
      <c r="C84" s="5">
        <v>0</v>
      </c>
      <c r="D84" s="6">
        <v>0</v>
      </c>
      <c r="E84" s="6">
        <v>0</v>
      </c>
      <c r="F84" s="6">
        <v>0</v>
      </c>
      <c r="G84" s="6">
        <v>37286.5</v>
      </c>
      <c r="H84" s="6">
        <v>216114.6</v>
      </c>
      <c r="I84" s="5">
        <v>15357.150000000001</v>
      </c>
      <c r="J84" s="7">
        <v>44542.66</v>
      </c>
    </row>
    <row r="85" spans="1:10" x14ac:dyDescent="0.25">
      <c r="A85" s="3" t="s">
        <v>96</v>
      </c>
      <c r="B85" s="4" t="s">
        <v>97</v>
      </c>
      <c r="C85" s="5">
        <v>16010.849999999999</v>
      </c>
      <c r="D85" s="6">
        <v>21476.449999999997</v>
      </c>
      <c r="E85" s="6">
        <v>27094.758999999998</v>
      </c>
      <c r="F85" s="6">
        <v>7405.88</v>
      </c>
      <c r="G85" s="6">
        <v>0</v>
      </c>
      <c r="H85" s="6">
        <v>0</v>
      </c>
      <c r="I85" s="5">
        <v>0</v>
      </c>
      <c r="J85" s="7">
        <v>0</v>
      </c>
    </row>
    <row r="86" spans="1:10" x14ac:dyDescent="0.25">
      <c r="A86" s="3" t="s">
        <v>96</v>
      </c>
      <c r="B86" s="4" t="s">
        <v>118</v>
      </c>
      <c r="C86" s="5">
        <v>134776.43978544002</v>
      </c>
      <c r="D86" s="6">
        <v>84654.249944009993</v>
      </c>
      <c r="E86" s="6">
        <v>0</v>
      </c>
      <c r="F86" s="6">
        <v>0</v>
      </c>
      <c r="G86" s="6">
        <v>0</v>
      </c>
      <c r="H86" s="6">
        <v>0</v>
      </c>
      <c r="I86" s="5">
        <v>0</v>
      </c>
      <c r="J86" s="7">
        <v>0</v>
      </c>
    </row>
    <row r="87" spans="1:10" x14ac:dyDescent="0.25">
      <c r="A87" s="3" t="s">
        <v>96</v>
      </c>
      <c r="B87" s="4" t="s">
        <v>98</v>
      </c>
      <c r="C87" s="5">
        <v>0</v>
      </c>
      <c r="D87" s="6">
        <v>31411.969999999998</v>
      </c>
      <c r="E87" s="6">
        <v>123663.97</v>
      </c>
      <c r="F87" s="6">
        <v>56321.11</v>
      </c>
      <c r="G87" s="6">
        <v>0</v>
      </c>
      <c r="H87" s="6">
        <v>0</v>
      </c>
      <c r="I87" s="5">
        <v>0</v>
      </c>
      <c r="J87" s="7">
        <v>0</v>
      </c>
    </row>
    <row r="88" spans="1:10" x14ac:dyDescent="0.25">
      <c r="A88" s="3" t="s">
        <v>99</v>
      </c>
      <c r="B88" s="4" t="s">
        <v>100</v>
      </c>
      <c r="C88" s="5">
        <v>0</v>
      </c>
      <c r="D88" s="6">
        <v>0</v>
      </c>
      <c r="E88" s="6">
        <v>0</v>
      </c>
      <c r="F88" s="6">
        <v>48766.259999999907</v>
      </c>
      <c r="G88" s="6">
        <v>12685.740000000427</v>
      </c>
      <c r="H88" s="6">
        <v>0</v>
      </c>
      <c r="I88" s="5">
        <v>0</v>
      </c>
      <c r="J88" s="7">
        <v>0</v>
      </c>
    </row>
    <row r="89" spans="1:10" x14ac:dyDescent="0.25">
      <c r="A89" s="3" t="s">
        <v>99</v>
      </c>
      <c r="B89" s="4" t="s">
        <v>131</v>
      </c>
      <c r="C89" s="5">
        <v>0</v>
      </c>
      <c r="D89" s="6">
        <v>0</v>
      </c>
      <c r="E89" s="6">
        <v>0</v>
      </c>
      <c r="F89" s="6">
        <v>0</v>
      </c>
      <c r="G89" s="6">
        <v>100467.79</v>
      </c>
      <c r="H89" s="6">
        <v>111183.8</v>
      </c>
      <c r="I89" s="5">
        <v>17547.53</v>
      </c>
      <c r="J89" s="7">
        <v>44851.229999999996</v>
      </c>
    </row>
    <row r="90" spans="1:10" x14ac:dyDescent="0.25">
      <c r="A90" s="3" t="s">
        <v>43</v>
      </c>
      <c r="B90" s="4" t="s">
        <v>46</v>
      </c>
      <c r="C90" s="5">
        <v>650620.63000000012</v>
      </c>
      <c r="D90" s="6">
        <v>189751.44999999995</v>
      </c>
      <c r="E90" s="6">
        <v>0</v>
      </c>
      <c r="F90" s="6">
        <v>0</v>
      </c>
      <c r="G90" s="6">
        <v>0</v>
      </c>
      <c r="H90" s="6">
        <v>0</v>
      </c>
      <c r="I90" s="5">
        <v>0</v>
      </c>
      <c r="J90" s="7">
        <v>0</v>
      </c>
    </row>
    <row r="91" spans="1:10" x14ac:dyDescent="0.25">
      <c r="A91" s="3" t="s">
        <v>43</v>
      </c>
      <c r="B91" s="4" t="s">
        <v>76</v>
      </c>
      <c r="C91" s="5">
        <v>119600.79000000001</v>
      </c>
      <c r="D91" s="6">
        <v>19026.310000000001</v>
      </c>
      <c r="E91" s="6">
        <v>0</v>
      </c>
      <c r="F91" s="6">
        <v>0</v>
      </c>
      <c r="G91" s="6">
        <v>0</v>
      </c>
      <c r="H91" s="6">
        <v>0</v>
      </c>
      <c r="I91" s="5">
        <v>0</v>
      </c>
      <c r="J91" s="7">
        <v>0</v>
      </c>
    </row>
    <row r="92" spans="1:10" x14ac:dyDescent="0.25">
      <c r="A92" s="3" t="s">
        <v>45</v>
      </c>
      <c r="B92" s="4" t="s">
        <v>46</v>
      </c>
      <c r="C92" s="5">
        <v>0</v>
      </c>
      <c r="D92" s="6">
        <v>638217.18999999971</v>
      </c>
      <c r="E92" s="6">
        <v>844272.90999999992</v>
      </c>
      <c r="F92" s="6">
        <v>959521</v>
      </c>
      <c r="G92" s="6">
        <v>932375</v>
      </c>
      <c r="H92" s="6">
        <v>235064.44953584671</v>
      </c>
      <c r="I92" s="5">
        <v>0</v>
      </c>
      <c r="J92" s="7">
        <v>0</v>
      </c>
    </row>
    <row r="93" spans="1:10" x14ac:dyDescent="0.25">
      <c r="A93" s="3" t="s">
        <v>45</v>
      </c>
      <c r="B93" s="4" t="s">
        <v>76</v>
      </c>
      <c r="C93" s="5">
        <v>0</v>
      </c>
      <c r="D93" s="6">
        <v>14290.41</v>
      </c>
      <c r="E93" s="6">
        <v>25381.209999999995</v>
      </c>
      <c r="F93" s="6">
        <v>32367.64</v>
      </c>
      <c r="G93" s="6">
        <v>10463.850000000002</v>
      </c>
      <c r="H93" s="6">
        <v>945.02</v>
      </c>
      <c r="I93" s="5">
        <v>0</v>
      </c>
      <c r="J93" s="7">
        <v>0</v>
      </c>
    </row>
    <row r="94" spans="1:10" x14ac:dyDescent="0.25">
      <c r="A94" s="3" t="s">
        <v>150</v>
      </c>
      <c r="B94" s="4" t="s">
        <v>46</v>
      </c>
      <c r="C94" s="5">
        <v>0</v>
      </c>
      <c r="D94" s="6">
        <v>0</v>
      </c>
      <c r="E94" s="6">
        <v>0</v>
      </c>
      <c r="F94" s="6">
        <v>0</v>
      </c>
      <c r="G94" s="6">
        <v>0</v>
      </c>
      <c r="H94" s="6">
        <v>519306.12971431017</v>
      </c>
      <c r="I94" s="5">
        <v>0</v>
      </c>
      <c r="J94" s="7">
        <v>0</v>
      </c>
    </row>
    <row r="95" spans="1:10" x14ac:dyDescent="0.25">
      <c r="A95" s="3" t="s">
        <v>150</v>
      </c>
      <c r="B95" s="4" t="s">
        <v>76</v>
      </c>
      <c r="C95" s="5">
        <v>0</v>
      </c>
      <c r="D95" s="6">
        <v>0</v>
      </c>
      <c r="E95" s="6">
        <v>0</v>
      </c>
      <c r="F95" s="6">
        <v>0</v>
      </c>
      <c r="G95" s="6">
        <v>0</v>
      </c>
      <c r="H95" s="6">
        <v>2224.4500000000003</v>
      </c>
      <c r="I95" s="5">
        <v>0</v>
      </c>
      <c r="J95" s="7">
        <v>0</v>
      </c>
    </row>
    <row r="96" spans="1:10" x14ac:dyDescent="0.25">
      <c r="A96" s="3" t="s">
        <v>150</v>
      </c>
      <c r="B96" s="4" t="s">
        <v>160</v>
      </c>
      <c r="C96" s="5">
        <v>0</v>
      </c>
      <c r="D96" s="6">
        <v>0</v>
      </c>
      <c r="E96" s="6">
        <v>0</v>
      </c>
      <c r="F96" s="6">
        <v>0</v>
      </c>
      <c r="G96" s="6">
        <v>0</v>
      </c>
      <c r="H96" s="6">
        <v>150036</v>
      </c>
      <c r="I96" s="5">
        <v>155116</v>
      </c>
      <c r="J96" s="7">
        <v>343208</v>
      </c>
    </row>
    <row r="97" spans="1:10" x14ac:dyDescent="0.25">
      <c r="A97" s="3" t="s">
        <v>150</v>
      </c>
      <c r="B97" s="4" t="s">
        <v>44</v>
      </c>
      <c r="C97" s="5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5">
        <v>1699.08</v>
      </c>
      <c r="J97" s="7">
        <v>4963.05</v>
      </c>
    </row>
    <row r="98" spans="1:10" x14ac:dyDescent="0.25">
      <c r="A98" s="3" t="s">
        <v>47</v>
      </c>
      <c r="B98" s="4" t="s">
        <v>12</v>
      </c>
      <c r="C98" s="5">
        <v>20561.34</v>
      </c>
      <c r="D98" s="6">
        <v>14075.749999999998</v>
      </c>
      <c r="E98" s="6">
        <v>0</v>
      </c>
      <c r="F98" s="6">
        <v>0</v>
      </c>
      <c r="G98" s="6">
        <v>0</v>
      </c>
      <c r="H98" s="6">
        <v>0</v>
      </c>
      <c r="I98" s="5">
        <v>0</v>
      </c>
      <c r="J98" s="7">
        <v>0</v>
      </c>
    </row>
    <row r="99" spans="1:10" x14ac:dyDescent="0.25">
      <c r="A99" s="3" t="s">
        <v>47</v>
      </c>
      <c r="B99" s="4" t="s">
        <v>48</v>
      </c>
      <c r="C99" s="5">
        <v>178751.87</v>
      </c>
      <c r="D99" s="6">
        <v>60726.15</v>
      </c>
      <c r="E99" s="6">
        <v>0</v>
      </c>
      <c r="F99" s="6">
        <v>0</v>
      </c>
      <c r="G99" s="6">
        <v>0</v>
      </c>
      <c r="H99" s="6">
        <v>0</v>
      </c>
      <c r="I99" s="5">
        <v>0</v>
      </c>
      <c r="J99" s="7">
        <v>0</v>
      </c>
    </row>
    <row r="100" spans="1:10" x14ac:dyDescent="0.25">
      <c r="A100" s="3" t="s">
        <v>47</v>
      </c>
      <c r="B100" s="4" t="s">
        <v>49</v>
      </c>
      <c r="C100" s="5">
        <v>456</v>
      </c>
      <c r="D100" s="6">
        <v>94</v>
      </c>
      <c r="E100" s="6">
        <v>0</v>
      </c>
      <c r="F100" s="6">
        <v>0</v>
      </c>
      <c r="G100" s="6">
        <v>0</v>
      </c>
      <c r="H100" s="6">
        <v>0</v>
      </c>
      <c r="I100" s="5">
        <v>0</v>
      </c>
      <c r="J100" s="7">
        <v>0</v>
      </c>
    </row>
    <row r="101" spans="1:10" x14ac:dyDescent="0.25">
      <c r="A101" s="3" t="s">
        <v>47</v>
      </c>
      <c r="B101" s="4" t="s">
        <v>50</v>
      </c>
      <c r="C101" s="5">
        <v>10803</v>
      </c>
      <c r="D101" s="6">
        <v>3417</v>
      </c>
      <c r="E101" s="6">
        <v>0</v>
      </c>
      <c r="F101" s="6">
        <v>0</v>
      </c>
      <c r="G101" s="6">
        <v>0</v>
      </c>
      <c r="H101" s="6">
        <v>0</v>
      </c>
      <c r="I101" s="5">
        <v>0</v>
      </c>
      <c r="J101" s="7">
        <v>0</v>
      </c>
    </row>
    <row r="102" spans="1:10" x14ac:dyDescent="0.25">
      <c r="A102" s="3" t="s">
        <v>51</v>
      </c>
      <c r="B102" s="4" t="s">
        <v>12</v>
      </c>
      <c r="C102" s="5">
        <v>0</v>
      </c>
      <c r="D102" s="6">
        <v>18746.969999999994</v>
      </c>
      <c r="E102" s="6">
        <v>30614.97</v>
      </c>
      <c r="F102" s="6">
        <v>31302.080000000002</v>
      </c>
      <c r="G102" s="6">
        <v>22738.640000000007</v>
      </c>
      <c r="H102" s="6">
        <v>12402.6</v>
      </c>
      <c r="I102" s="5">
        <v>0</v>
      </c>
      <c r="J102" s="7">
        <v>0</v>
      </c>
    </row>
    <row r="103" spans="1:10" x14ac:dyDescent="0.25">
      <c r="A103" s="3" t="s">
        <v>51</v>
      </c>
      <c r="B103" s="4" t="s">
        <v>1</v>
      </c>
      <c r="C103" s="5">
        <v>0</v>
      </c>
      <c r="D103" s="6">
        <v>0</v>
      </c>
      <c r="E103" s="6">
        <v>1531.2800000000002</v>
      </c>
      <c r="F103" s="6">
        <v>389.04</v>
      </c>
      <c r="G103" s="6">
        <v>73903.799999999988</v>
      </c>
      <c r="H103" s="6">
        <v>44366.7</v>
      </c>
      <c r="I103" s="5">
        <v>0</v>
      </c>
      <c r="J103" s="7">
        <v>0</v>
      </c>
    </row>
    <row r="104" spans="1:10" x14ac:dyDescent="0.25">
      <c r="A104" s="3" t="s">
        <v>51</v>
      </c>
      <c r="B104" s="4" t="s">
        <v>48</v>
      </c>
      <c r="C104" s="5">
        <v>0</v>
      </c>
      <c r="D104" s="6">
        <v>102648.09</v>
      </c>
      <c r="E104" s="6">
        <v>131807.93</v>
      </c>
      <c r="F104" s="6">
        <v>115468.74</v>
      </c>
      <c r="G104" s="6">
        <v>0</v>
      </c>
      <c r="H104" s="6">
        <v>0</v>
      </c>
      <c r="I104" s="5">
        <v>0</v>
      </c>
      <c r="J104" s="7">
        <v>0</v>
      </c>
    </row>
    <row r="105" spans="1:10" x14ac:dyDescent="0.25">
      <c r="A105" s="3" t="s">
        <v>51</v>
      </c>
      <c r="B105" s="4" t="s">
        <v>132</v>
      </c>
      <c r="C105" s="5">
        <v>0</v>
      </c>
      <c r="D105" s="6">
        <v>0</v>
      </c>
      <c r="E105" s="6">
        <v>0</v>
      </c>
      <c r="F105" s="6">
        <v>0</v>
      </c>
      <c r="G105" s="6">
        <v>55378.499999999993</v>
      </c>
      <c r="H105" s="6">
        <v>32104.800000000003</v>
      </c>
      <c r="I105" s="5">
        <v>0</v>
      </c>
      <c r="J105" s="7">
        <v>0</v>
      </c>
    </row>
    <row r="106" spans="1:10" x14ac:dyDescent="0.25">
      <c r="A106" s="3" t="s">
        <v>51</v>
      </c>
      <c r="B106" s="4" t="s">
        <v>49</v>
      </c>
      <c r="C106" s="5">
        <v>0</v>
      </c>
      <c r="D106" s="6">
        <v>0</v>
      </c>
      <c r="E106" s="6">
        <v>0</v>
      </c>
      <c r="F106" s="6">
        <v>0</v>
      </c>
      <c r="G106" s="6">
        <v>93.959951600000011</v>
      </c>
      <c r="H106" s="6">
        <v>0</v>
      </c>
      <c r="I106" s="5">
        <v>0</v>
      </c>
      <c r="J106" s="7">
        <v>0</v>
      </c>
    </row>
    <row r="107" spans="1:10" x14ac:dyDescent="0.25">
      <c r="A107" s="3" t="s">
        <v>51</v>
      </c>
      <c r="B107" s="4" t="s">
        <v>133</v>
      </c>
      <c r="C107" s="5">
        <v>0</v>
      </c>
      <c r="D107" s="6">
        <v>260.26</v>
      </c>
      <c r="E107" s="6">
        <v>0</v>
      </c>
      <c r="F107" s="6">
        <v>0</v>
      </c>
      <c r="G107" s="6">
        <v>0</v>
      </c>
      <c r="H107" s="6">
        <v>0</v>
      </c>
      <c r="I107" s="5">
        <v>0</v>
      </c>
      <c r="J107" s="7">
        <v>0</v>
      </c>
    </row>
    <row r="108" spans="1:10" x14ac:dyDescent="0.25">
      <c r="A108" s="3" t="s">
        <v>51</v>
      </c>
      <c r="B108" s="4" t="s">
        <v>50</v>
      </c>
      <c r="C108" s="5">
        <v>0</v>
      </c>
      <c r="D108" s="6">
        <v>3472.2096117240903</v>
      </c>
      <c r="E108" s="6">
        <v>7057</v>
      </c>
      <c r="F108" s="6">
        <v>16107.2</v>
      </c>
      <c r="G108" s="6">
        <v>16006.320000000002</v>
      </c>
      <c r="H108" s="6">
        <v>4849.9560000000001</v>
      </c>
      <c r="I108" s="5">
        <v>0</v>
      </c>
      <c r="J108" s="7">
        <v>0</v>
      </c>
    </row>
    <row r="109" spans="1:10" x14ac:dyDescent="0.25">
      <c r="A109" s="3" t="s">
        <v>156</v>
      </c>
      <c r="B109" s="4" t="s">
        <v>12</v>
      </c>
      <c r="C109" s="5">
        <v>0</v>
      </c>
      <c r="D109" s="6">
        <v>0</v>
      </c>
      <c r="E109" s="6">
        <v>0</v>
      </c>
      <c r="F109" s="6">
        <v>0</v>
      </c>
      <c r="G109" s="6">
        <v>0</v>
      </c>
      <c r="H109" s="6">
        <v>14614.979999999994</v>
      </c>
      <c r="I109" s="5">
        <v>3484.5099999999984</v>
      </c>
      <c r="J109" s="7">
        <v>8358.2699999999968</v>
      </c>
    </row>
    <row r="110" spans="1:10" x14ac:dyDescent="0.25">
      <c r="A110" s="3" t="s">
        <v>156</v>
      </c>
      <c r="B110" s="4" t="s">
        <v>1</v>
      </c>
      <c r="C110" s="5">
        <v>0</v>
      </c>
      <c r="D110" s="6">
        <v>0</v>
      </c>
      <c r="E110" s="6">
        <v>0</v>
      </c>
      <c r="F110" s="6">
        <v>0</v>
      </c>
      <c r="G110" s="6">
        <v>0</v>
      </c>
      <c r="H110" s="6">
        <v>58519.259999999995</v>
      </c>
      <c r="I110" s="5">
        <v>2221.0400000000004</v>
      </c>
      <c r="J110" s="7">
        <v>6400.9600000000009</v>
      </c>
    </row>
    <row r="111" spans="1:10" x14ac:dyDescent="0.25">
      <c r="A111" s="3" t="s">
        <v>156</v>
      </c>
      <c r="B111" s="4" t="s">
        <v>78</v>
      </c>
      <c r="C111" s="5">
        <v>0</v>
      </c>
      <c r="D111" s="6">
        <v>0</v>
      </c>
      <c r="E111" s="6">
        <v>0</v>
      </c>
      <c r="F111" s="6">
        <v>0</v>
      </c>
      <c r="G111" s="6">
        <v>0</v>
      </c>
      <c r="H111" s="6">
        <v>44294.069999999992</v>
      </c>
      <c r="I111" s="5">
        <v>22723.839999999982</v>
      </c>
      <c r="J111" s="7">
        <v>47527.70999999997</v>
      </c>
    </row>
    <row r="112" spans="1:10" x14ac:dyDescent="0.25">
      <c r="A112" s="3" t="s">
        <v>156</v>
      </c>
      <c r="B112" s="4" t="s">
        <v>132</v>
      </c>
      <c r="C112" s="5">
        <v>0</v>
      </c>
      <c r="D112" s="6">
        <v>0</v>
      </c>
      <c r="E112" s="6">
        <v>0</v>
      </c>
      <c r="F112" s="6">
        <v>0</v>
      </c>
      <c r="G112" s="6">
        <v>0</v>
      </c>
      <c r="H112" s="6">
        <v>35007.900000000009</v>
      </c>
      <c r="I112" s="5">
        <v>10361.799999999999</v>
      </c>
      <c r="J112" s="7">
        <v>21037.5</v>
      </c>
    </row>
    <row r="113" spans="1:10" x14ac:dyDescent="0.25">
      <c r="A113" s="3" t="s">
        <v>156</v>
      </c>
      <c r="B113" s="4" t="s">
        <v>50</v>
      </c>
      <c r="C113" s="5">
        <v>0</v>
      </c>
      <c r="D113" s="6">
        <v>0</v>
      </c>
      <c r="E113" s="6">
        <v>0</v>
      </c>
      <c r="F113" s="6">
        <v>0</v>
      </c>
      <c r="G113" s="6">
        <v>0</v>
      </c>
      <c r="H113" s="6">
        <v>3293.9549999999999</v>
      </c>
      <c r="I113" s="5">
        <v>0</v>
      </c>
      <c r="J113" s="7">
        <v>547.02</v>
      </c>
    </row>
    <row r="114" spans="1:10" x14ac:dyDescent="0.25">
      <c r="A114" s="3" t="s">
        <v>175</v>
      </c>
      <c r="B114" s="4" t="s">
        <v>78</v>
      </c>
      <c r="C114" s="5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5">
        <v>185.87</v>
      </c>
      <c r="J114" s="7">
        <v>185.87</v>
      </c>
    </row>
    <row r="115" spans="1:10" x14ac:dyDescent="0.25">
      <c r="A115" s="3" t="s">
        <v>175</v>
      </c>
      <c r="B115" s="4" t="s">
        <v>176</v>
      </c>
      <c r="C115" s="5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5">
        <v>45</v>
      </c>
      <c r="J115" s="7">
        <v>45</v>
      </c>
    </row>
    <row r="116" spans="1:10" x14ac:dyDescent="0.25">
      <c r="A116" s="3" t="s">
        <v>52</v>
      </c>
      <c r="B116" s="4" t="s">
        <v>114</v>
      </c>
      <c r="C116" s="5">
        <v>326333.91999999993</v>
      </c>
      <c r="D116" s="6">
        <v>286229.65000000002</v>
      </c>
      <c r="E116" s="6">
        <v>239929.92999999993</v>
      </c>
      <c r="F116" s="6">
        <v>64760.666666666664</v>
      </c>
      <c r="G116" s="6">
        <v>0</v>
      </c>
      <c r="H116" s="6">
        <v>0</v>
      </c>
      <c r="I116" s="5">
        <v>0</v>
      </c>
      <c r="J116" s="7">
        <v>0</v>
      </c>
    </row>
    <row r="117" spans="1:10" x14ac:dyDescent="0.25">
      <c r="A117" s="3" t="s">
        <v>54</v>
      </c>
      <c r="B117" s="4" t="s">
        <v>114</v>
      </c>
      <c r="C117" s="5">
        <v>0</v>
      </c>
      <c r="D117" s="6">
        <v>0</v>
      </c>
      <c r="E117" s="6">
        <v>0</v>
      </c>
      <c r="F117" s="6">
        <v>132029.19</v>
      </c>
      <c r="G117" s="6">
        <v>252228.16999999998</v>
      </c>
      <c r="H117" s="6">
        <v>261985.07</v>
      </c>
      <c r="I117" s="5">
        <v>68883.219999999972</v>
      </c>
      <c r="J117" s="7">
        <v>176215.74000000002</v>
      </c>
    </row>
    <row r="118" spans="1:10" ht="15.75" thickBot="1" x14ac:dyDescent="0.3">
      <c r="A118" s="26" t="s">
        <v>54</v>
      </c>
      <c r="B118" s="27" t="s">
        <v>50</v>
      </c>
      <c r="C118" s="28">
        <v>0</v>
      </c>
      <c r="D118" s="29">
        <v>0</v>
      </c>
      <c r="E118" s="29">
        <v>0</v>
      </c>
      <c r="F118" s="29">
        <v>1512.8000000000002</v>
      </c>
      <c r="G118" s="29">
        <v>1778.48</v>
      </c>
      <c r="H118" s="29">
        <v>904.87900000000013</v>
      </c>
      <c r="I118" s="28">
        <v>0</v>
      </c>
      <c r="J118" s="30">
        <v>60.78</v>
      </c>
    </row>
    <row r="119" spans="1:10" customFormat="1" x14ac:dyDescent="0.25">
      <c r="A119" s="58"/>
      <c r="B119" s="59" t="s">
        <v>46</v>
      </c>
      <c r="C119" s="60">
        <f>SUMIF($B$1:$B$118,$B119,C$1:C$118)</f>
        <v>650620.63000000012</v>
      </c>
      <c r="D119" s="61">
        <f>SUMIF($B$1:$B$118,$B119,D$1:D$118)</f>
        <v>827968.63999999966</v>
      </c>
      <c r="E119" s="61">
        <f>SUMIF($B$1:$B$118,$B119,E$1:E$118)</f>
        <v>844272.90999999992</v>
      </c>
      <c r="F119" s="61">
        <f>SUMIF($B$1:$B$118,$B119,F$1:F$118)</f>
        <v>959521</v>
      </c>
      <c r="G119" s="61">
        <f>SUMIF($B$1:$B$118,$B119,G$1:G$118)</f>
        <v>932375</v>
      </c>
      <c r="H119" s="62">
        <f>SUMIF($B$1:$B$118,$B119,H$1:H$118)</f>
        <v>754370.57925015688</v>
      </c>
      <c r="I119" s="63">
        <f>SUMIF($B$1:$B$118,$B119,I$1:I$118)</f>
        <v>0</v>
      </c>
      <c r="J119" s="64">
        <f>SUMIF($B$1:$B$118,$B119,J$1:J$118)</f>
        <v>0</v>
      </c>
    </row>
    <row r="120" spans="1:10" customFormat="1" x14ac:dyDescent="0.25">
      <c r="A120" s="45"/>
      <c r="B120" s="46" t="s">
        <v>97</v>
      </c>
      <c r="C120" s="47">
        <f>SUMIF($B$1:$B$118,$B120,C$1:C$118)</f>
        <v>16010.849999999999</v>
      </c>
      <c r="D120" s="48">
        <f>SUMIF($B$1:$B$118,$B120,D$1:D$118)</f>
        <v>21476.449999999997</v>
      </c>
      <c r="E120" s="48">
        <f>SUMIF($B$1:$B$118,$B120,E$1:E$118)</f>
        <v>27094.758999999998</v>
      </c>
      <c r="F120" s="48">
        <f>SUMIF($B$1:$B$118,$B120,F$1:F$118)</f>
        <v>7405.88</v>
      </c>
      <c r="G120" s="48">
        <f>SUMIF($B$1:$B$118,$B120,G$1:G$118)</f>
        <v>0</v>
      </c>
      <c r="H120" s="49">
        <f>SUMIF($B$1:$B$118,$B120,H$1:H$118)</f>
        <v>0</v>
      </c>
      <c r="I120" s="50">
        <f>SUMIF($B$1:$B$118,$B120,I$1:I$118)</f>
        <v>0</v>
      </c>
      <c r="J120" s="51">
        <f>SUMIF($B$1:$B$118,$B120,J$1:J$118)</f>
        <v>0</v>
      </c>
    </row>
    <row r="121" spans="1:10" customFormat="1" x14ac:dyDescent="0.25">
      <c r="A121" s="45"/>
      <c r="B121" s="46" t="s">
        <v>120</v>
      </c>
      <c r="C121" s="47">
        <f>SUMIF($B$1:$B$118,$B121,C$1:C$118)</f>
        <v>18.079999999999998</v>
      </c>
      <c r="D121" s="48">
        <f>SUMIF($B$1:$B$118,$B121,D$1:D$118)</f>
        <v>11.12</v>
      </c>
      <c r="E121" s="48">
        <f>SUMIF($B$1:$B$118,$B121,E$1:E$118)</f>
        <v>0</v>
      </c>
      <c r="F121" s="48">
        <f>SUMIF($B$1:$B$118,$B121,F$1:F$118)</f>
        <v>0</v>
      </c>
      <c r="G121" s="48">
        <f>SUMIF($B$1:$B$118,$B121,G$1:G$118)</f>
        <v>0</v>
      </c>
      <c r="H121" s="49">
        <f>SUMIF($B$1:$B$118,$B121,H$1:H$118)</f>
        <v>0</v>
      </c>
      <c r="I121" s="50">
        <f>SUMIF($B$1:$B$118,$B121,I$1:I$118)</f>
        <v>0</v>
      </c>
      <c r="J121" s="51">
        <f>SUMIF($B$1:$B$118,$B121,J$1:J$118)</f>
        <v>0</v>
      </c>
    </row>
    <row r="122" spans="1:10" customFormat="1" x14ac:dyDescent="0.25">
      <c r="A122" s="45"/>
      <c r="B122" s="46" t="s">
        <v>12</v>
      </c>
      <c r="C122" s="47">
        <f>SUMIF($B$1:$B$118,$B122,C$1:C$118)</f>
        <v>191676.51499999998</v>
      </c>
      <c r="D122" s="48">
        <f>SUMIF($B$1:$B$118,$B122,D$1:D$118)</f>
        <v>192054.55999999994</v>
      </c>
      <c r="E122" s="48">
        <f>SUMIF($B$1:$B$118,$B122,E$1:E$118)</f>
        <v>172777.7999999999</v>
      </c>
      <c r="F122" s="48">
        <f>SUMIF($B$1:$B$118,$B122,F$1:F$118)</f>
        <v>121487.57999999986</v>
      </c>
      <c r="G122" s="48">
        <f>SUMIF($B$1:$B$118,$B122,G$1:G$118)</f>
        <v>220982.50999999998</v>
      </c>
      <c r="H122" s="49">
        <f>SUMIF($B$1:$B$118,$B122,H$1:H$118)</f>
        <v>276811.23999999987</v>
      </c>
      <c r="I122" s="50">
        <f>SUMIF($B$1:$B$118,$B122,I$1:I$118)</f>
        <v>42061.759999999995</v>
      </c>
      <c r="J122" s="51">
        <f>SUMIF($B$1:$B$118,$B122,J$1:J$118)</f>
        <v>96717.659999999974</v>
      </c>
    </row>
    <row r="123" spans="1:10" customFormat="1" x14ac:dyDescent="0.25">
      <c r="A123" s="45"/>
      <c r="B123" s="46" t="s">
        <v>1</v>
      </c>
      <c r="C123" s="47">
        <f>SUMIF($B$1:$B$118,$B123,C$1:C$118)</f>
        <v>0</v>
      </c>
      <c r="D123" s="48">
        <f>SUMIF($B$1:$B$118,$B123,D$1:D$118)</f>
        <v>0</v>
      </c>
      <c r="E123" s="48">
        <f>SUMIF($B$1:$B$118,$B123,E$1:E$118)</f>
        <v>558777.11</v>
      </c>
      <c r="F123" s="48">
        <f>SUMIF($B$1:$B$118,$B123,F$1:F$118)</f>
        <v>794077.62</v>
      </c>
      <c r="G123" s="48">
        <f>SUMIF($B$1:$B$118,$B123,G$1:G$118)</f>
        <v>880228.66000000015</v>
      </c>
      <c r="H123" s="49">
        <f>SUMIF($B$1:$B$118,$B123,H$1:H$118)</f>
        <v>1006304.31</v>
      </c>
      <c r="I123" s="50">
        <f>SUMIF($B$1:$B$118,$B123,I$1:I$118)</f>
        <v>193268.01</v>
      </c>
      <c r="J123" s="51">
        <f>SUMIF($B$1:$B$118,$B123,J$1:J$118)</f>
        <v>393486.76000000007</v>
      </c>
    </row>
    <row r="124" spans="1:10" customFormat="1" x14ac:dyDescent="0.25">
      <c r="A124" s="45"/>
      <c r="B124" s="46" t="s">
        <v>78</v>
      </c>
      <c r="C124" s="47">
        <f>SUMIF($B$1:$B$118,$B124,C$1:C$118)</f>
        <v>2536718.7000000002</v>
      </c>
      <c r="D124" s="48">
        <f>SUMIF($B$1:$B$118,$B124,D$1:D$118)</f>
        <v>2401633.9500000011</v>
      </c>
      <c r="E124" s="48">
        <f>SUMIF($B$1:$B$118,$B124,E$1:E$118)</f>
        <v>1567847.1300000011</v>
      </c>
      <c r="F124" s="48">
        <f>SUMIF($B$1:$B$118,$B124,F$1:F$118)</f>
        <v>1112717.6199999999</v>
      </c>
      <c r="G124" s="48">
        <f>SUMIF($B$1:$B$118,$B124,G$1:G$118)</f>
        <v>851466.74000000046</v>
      </c>
      <c r="H124" s="49">
        <f>SUMIF($B$1:$B$118,$B124,H$1:H$118)</f>
        <v>1020522.4999999991</v>
      </c>
      <c r="I124" s="50">
        <f>SUMIF($B$1:$B$118,$B124,I$1:I$118)</f>
        <v>240162.17999999993</v>
      </c>
      <c r="J124" s="51">
        <f>SUMIF($B$1:$B$118,$B124,J$1:J$118)</f>
        <v>505773.42000000004</v>
      </c>
    </row>
    <row r="125" spans="1:10" customFormat="1" x14ac:dyDescent="0.25">
      <c r="A125" s="45"/>
      <c r="B125" s="46" t="s">
        <v>48</v>
      </c>
      <c r="C125" s="47">
        <f>SUMIF($B$1:$B$118,$B125,C$1:C$118)</f>
        <v>178751.87</v>
      </c>
      <c r="D125" s="48">
        <f>SUMIF($B$1:$B$118,$B125,D$1:D$118)</f>
        <v>163374.24</v>
      </c>
      <c r="E125" s="48">
        <f>SUMIF($B$1:$B$118,$B125,E$1:E$118)</f>
        <v>131807.93</v>
      </c>
      <c r="F125" s="48">
        <f>SUMIF($B$1:$B$118,$B125,F$1:F$118)</f>
        <v>115468.74</v>
      </c>
      <c r="G125" s="48">
        <f>SUMIF($B$1:$B$118,$B125,G$1:G$118)</f>
        <v>0</v>
      </c>
      <c r="H125" s="49">
        <f>SUMIF($B$1:$B$118,$B125,H$1:H$118)</f>
        <v>0</v>
      </c>
      <c r="I125" s="50">
        <f>SUMIF($B$1:$B$118,$B125,I$1:I$118)</f>
        <v>0</v>
      </c>
      <c r="J125" s="51">
        <f>SUMIF($B$1:$B$118,$B125,J$1:J$118)</f>
        <v>0</v>
      </c>
    </row>
    <row r="126" spans="1:10" customFormat="1" x14ac:dyDescent="0.25">
      <c r="A126" s="45"/>
      <c r="B126" s="46" t="s">
        <v>17</v>
      </c>
      <c r="C126" s="47">
        <f>SUMIF($B$1:$B$118,$B126,C$1:C$118)</f>
        <v>0</v>
      </c>
      <c r="D126" s="48">
        <f>SUMIF($B$1:$B$118,$B126,D$1:D$118)</f>
        <v>0</v>
      </c>
      <c r="E126" s="48">
        <f>SUMIF($B$1:$B$118,$B126,E$1:E$118)</f>
        <v>0</v>
      </c>
      <c r="F126" s="48">
        <f>SUMIF($B$1:$B$118,$B126,F$1:F$118)</f>
        <v>0</v>
      </c>
      <c r="G126" s="48">
        <f>SUMIF($B$1:$B$118,$B126,G$1:G$118)</f>
        <v>253.3</v>
      </c>
      <c r="H126" s="49">
        <f>SUMIF($B$1:$B$118,$B126,H$1:H$118)</f>
        <v>0</v>
      </c>
      <c r="I126" s="50">
        <f>SUMIF($B$1:$B$118,$B126,I$1:I$118)</f>
        <v>0</v>
      </c>
      <c r="J126" s="51">
        <f>SUMIF($B$1:$B$118,$B126,J$1:J$118)</f>
        <v>0</v>
      </c>
    </row>
    <row r="127" spans="1:10" customFormat="1" x14ac:dyDescent="0.25">
      <c r="A127" s="45"/>
      <c r="B127" s="46" t="s">
        <v>9</v>
      </c>
      <c r="C127" s="47">
        <f>SUMIF($B$1:$B$118,$B127,C$1:C$118)</f>
        <v>0</v>
      </c>
      <c r="D127" s="48">
        <f>SUMIF($B$1:$B$118,$B127,D$1:D$118)</f>
        <v>18.440000000000001</v>
      </c>
      <c r="E127" s="48">
        <f>SUMIF($B$1:$B$118,$B127,E$1:E$118)</f>
        <v>122.39</v>
      </c>
      <c r="F127" s="48">
        <f>SUMIF($B$1:$B$118,$B127,F$1:F$118)</f>
        <v>150.72000000000003</v>
      </c>
      <c r="G127" s="48">
        <f>SUMIF($B$1:$B$118,$B127,G$1:G$118)</f>
        <v>121.71</v>
      </c>
      <c r="H127" s="49">
        <f>SUMIF($B$1:$B$118,$B127,H$1:H$118)</f>
        <v>680.43000000000006</v>
      </c>
      <c r="I127" s="50">
        <f>SUMIF($B$1:$B$118,$B127,I$1:I$118)</f>
        <v>184.28</v>
      </c>
      <c r="J127" s="51">
        <f>SUMIF($B$1:$B$118,$B127,J$1:J$118)</f>
        <v>327.16999999999996</v>
      </c>
    </row>
    <row r="128" spans="1:10" customFormat="1" x14ac:dyDescent="0.25">
      <c r="A128" s="45"/>
      <c r="B128" s="46" t="s">
        <v>2</v>
      </c>
      <c r="C128" s="47">
        <f>SUMIF($B$1:$B$118,$B128,C$1:C$118)</f>
        <v>50995.76</v>
      </c>
      <c r="D128" s="48">
        <f>SUMIF($B$1:$B$118,$B128,D$1:D$118)</f>
        <v>56685.100000000006</v>
      </c>
      <c r="E128" s="48">
        <f>SUMIF($B$1:$B$118,$B128,E$1:E$118)</f>
        <v>70454.850000000006</v>
      </c>
      <c r="F128" s="48">
        <f>SUMIF($B$1:$B$118,$B128,F$1:F$118)</f>
        <v>52404.429999999993</v>
      </c>
      <c r="G128" s="48">
        <f>SUMIF($B$1:$B$118,$B128,G$1:G$118)</f>
        <v>61231.66</v>
      </c>
      <c r="H128" s="49">
        <f>SUMIF($B$1:$B$118,$B128,H$1:H$118)</f>
        <v>78140.160000000003</v>
      </c>
      <c r="I128" s="50">
        <f>SUMIF($B$1:$B$118,$B128,I$1:I$118)</f>
        <v>11105.080000000002</v>
      </c>
      <c r="J128" s="51">
        <f>SUMIF($B$1:$B$118,$B128,J$1:J$118)</f>
        <v>23565.550000000003</v>
      </c>
    </row>
    <row r="129" spans="1:10" customFormat="1" x14ac:dyDescent="0.25">
      <c r="A129" s="45"/>
      <c r="B129" s="46" t="s">
        <v>129</v>
      </c>
      <c r="C129" s="47">
        <f>SUMIF($B$1:$B$118,$B129,C$1:C$118)</f>
        <v>0</v>
      </c>
      <c r="D129" s="48">
        <f>SUMIF($B$1:$B$118,$B129,D$1:D$118)</f>
        <v>13531.439999999999</v>
      </c>
      <c r="E129" s="48">
        <f>SUMIF($B$1:$B$118,$B129,E$1:E$118)</f>
        <v>30503.620000000006</v>
      </c>
      <c r="F129" s="48">
        <f>SUMIF($B$1:$B$118,$B129,F$1:F$118)</f>
        <v>15567.57</v>
      </c>
      <c r="G129" s="48">
        <f>SUMIF($B$1:$B$118,$B129,G$1:G$118)</f>
        <v>0</v>
      </c>
      <c r="H129" s="49">
        <f>SUMIF($B$1:$B$118,$B129,H$1:H$118)</f>
        <v>0</v>
      </c>
      <c r="I129" s="50">
        <f>SUMIF($B$1:$B$118,$B129,I$1:I$118)</f>
        <v>0</v>
      </c>
      <c r="J129" s="51">
        <f>SUMIF($B$1:$B$118,$B129,J$1:J$118)</f>
        <v>0</v>
      </c>
    </row>
    <row r="130" spans="1:10" customFormat="1" x14ac:dyDescent="0.25">
      <c r="A130" s="45"/>
      <c r="B130" s="46" t="s">
        <v>132</v>
      </c>
      <c r="C130" s="47">
        <f>SUMIF($B$1:$B$118,$B130,C$1:C$118)</f>
        <v>0</v>
      </c>
      <c r="D130" s="48">
        <f>SUMIF($B$1:$B$118,$B130,D$1:D$118)</f>
        <v>0</v>
      </c>
      <c r="E130" s="48">
        <f>SUMIF($B$1:$B$118,$B130,E$1:E$118)</f>
        <v>0</v>
      </c>
      <c r="F130" s="48">
        <f>SUMIF($B$1:$B$118,$B130,F$1:F$118)</f>
        <v>0</v>
      </c>
      <c r="G130" s="48">
        <f>SUMIF($B$1:$B$118,$B130,G$1:G$118)</f>
        <v>55378.499999999993</v>
      </c>
      <c r="H130" s="49">
        <f>SUMIF($B$1:$B$118,$B130,H$1:H$118)</f>
        <v>67112.700000000012</v>
      </c>
      <c r="I130" s="50">
        <f>SUMIF($B$1:$B$118,$B130,I$1:I$118)</f>
        <v>10361.799999999999</v>
      </c>
      <c r="J130" s="51">
        <f>SUMIF($B$1:$B$118,$B130,J$1:J$118)</f>
        <v>21037.5</v>
      </c>
    </row>
    <row r="131" spans="1:10" customFormat="1" x14ac:dyDescent="0.25">
      <c r="A131" s="45"/>
      <c r="B131" s="46" t="s">
        <v>49</v>
      </c>
      <c r="C131" s="47">
        <f>SUMIF($B$1:$B$118,$B131,C$1:C$118)</f>
        <v>456</v>
      </c>
      <c r="D131" s="48">
        <f>SUMIF($B$1:$B$118,$B131,D$1:D$118)</f>
        <v>94</v>
      </c>
      <c r="E131" s="48">
        <f>SUMIF($B$1:$B$118,$B131,E$1:E$118)</f>
        <v>0</v>
      </c>
      <c r="F131" s="48">
        <f>SUMIF($B$1:$B$118,$B131,F$1:F$118)</f>
        <v>0</v>
      </c>
      <c r="G131" s="48">
        <f>SUMIF($B$1:$B$118,$B131,G$1:G$118)</f>
        <v>93.959951600000011</v>
      </c>
      <c r="H131" s="49">
        <f>SUMIF($B$1:$B$118,$B131,H$1:H$118)</f>
        <v>0</v>
      </c>
      <c r="I131" s="50">
        <f>SUMIF($B$1:$B$118,$B131,I$1:I$118)</f>
        <v>0</v>
      </c>
      <c r="J131" s="51">
        <f>SUMIF($B$1:$B$118,$B131,J$1:J$118)</f>
        <v>0</v>
      </c>
    </row>
    <row r="132" spans="1:10" customFormat="1" x14ac:dyDescent="0.25">
      <c r="A132" s="45"/>
      <c r="B132" s="46" t="s">
        <v>36</v>
      </c>
      <c r="C132" s="47">
        <f>SUMIF($B$1:$B$118,$B132,C$1:C$118)</f>
        <v>110885.07999999999</v>
      </c>
      <c r="D132" s="48">
        <f>SUMIF($B$1:$B$118,$B132,D$1:D$118)</f>
        <v>157946.60999999999</v>
      </c>
      <c r="E132" s="48">
        <f>SUMIF($B$1:$B$118,$B132,E$1:E$118)</f>
        <v>232279.30000000002</v>
      </c>
      <c r="F132" s="48">
        <f>SUMIF($B$1:$B$118,$B132,F$1:F$118)</f>
        <v>334595.3</v>
      </c>
      <c r="G132" s="48">
        <f>SUMIF($B$1:$B$118,$B132,G$1:G$118)</f>
        <v>385231.76000000007</v>
      </c>
      <c r="H132" s="49">
        <f>SUMIF($B$1:$B$118,$B132,H$1:H$118)</f>
        <v>423548.16000000003</v>
      </c>
      <c r="I132" s="50">
        <f>SUMIF($B$1:$B$118,$B132,I$1:I$118)</f>
        <v>62391.83</v>
      </c>
      <c r="J132" s="51">
        <f>SUMIF($B$1:$B$118,$B132,J$1:J$118)</f>
        <v>136704.1</v>
      </c>
    </row>
    <row r="133" spans="1:10" customFormat="1" x14ac:dyDescent="0.25">
      <c r="A133" s="45"/>
      <c r="B133" s="46" t="s">
        <v>3</v>
      </c>
      <c r="C133" s="47">
        <f>SUMIF($B$1:$B$118,$B133,C$1:C$118)</f>
        <v>10244.760000000002</v>
      </c>
      <c r="D133" s="48">
        <f>SUMIF($B$1:$B$118,$B133,D$1:D$118)</f>
        <v>1518.3600000000001</v>
      </c>
      <c r="E133" s="48">
        <f>SUMIF($B$1:$B$118,$B133,E$1:E$118)</f>
        <v>243.36</v>
      </c>
      <c r="F133" s="48">
        <f>SUMIF($B$1:$B$118,$B133,F$1:F$118)</f>
        <v>0</v>
      </c>
      <c r="G133" s="48">
        <f>SUMIF($B$1:$B$118,$B133,G$1:G$118)</f>
        <v>0</v>
      </c>
      <c r="H133" s="49">
        <f>SUMIF($B$1:$B$118,$B133,H$1:H$118)</f>
        <v>0</v>
      </c>
      <c r="I133" s="50">
        <f>SUMIF($B$1:$B$118,$B133,I$1:I$118)</f>
        <v>0</v>
      </c>
      <c r="J133" s="51">
        <f>SUMIF($B$1:$B$118,$B133,J$1:J$118)</f>
        <v>0</v>
      </c>
    </row>
    <row r="134" spans="1:10" customFormat="1" x14ac:dyDescent="0.25">
      <c r="A134" s="45"/>
      <c r="B134" s="46" t="s">
        <v>60</v>
      </c>
      <c r="C134" s="47">
        <f>SUMIF($B$1:$B$118,$B134,C$1:C$118)</f>
        <v>36426.460000000006</v>
      </c>
      <c r="D134" s="48">
        <f>SUMIF($B$1:$B$118,$B134,D$1:D$118)</f>
        <v>6800.34</v>
      </c>
      <c r="E134" s="48">
        <f>SUMIF($B$1:$B$118,$B134,E$1:E$118)</f>
        <v>23245.8</v>
      </c>
      <c r="F134" s="48">
        <f>SUMIF($B$1:$B$118,$B134,F$1:F$118)</f>
        <v>51502.340000000004</v>
      </c>
      <c r="G134" s="48">
        <f>SUMIF($B$1:$B$118,$B134,G$1:G$118)</f>
        <v>49980.22</v>
      </c>
      <c r="H134" s="49">
        <f>SUMIF($B$1:$B$118,$B134,H$1:H$118)</f>
        <v>49687.78</v>
      </c>
      <c r="I134" s="50">
        <f>SUMIF($B$1:$B$118,$B134,I$1:I$118)</f>
        <v>5548.46</v>
      </c>
      <c r="J134" s="51">
        <f>SUMIF($B$1:$B$118,$B134,J$1:J$118)</f>
        <v>15205.71</v>
      </c>
    </row>
    <row r="135" spans="1:10" customFormat="1" x14ac:dyDescent="0.25">
      <c r="A135" s="45"/>
      <c r="B135" s="46" t="s">
        <v>118</v>
      </c>
      <c r="C135" s="47">
        <f>SUMIF($B$1:$B$118,$B135,C$1:C$118)</f>
        <v>134776.43978544002</v>
      </c>
      <c r="D135" s="48">
        <f>SUMIF($B$1:$B$118,$B135,D$1:D$118)</f>
        <v>84654.249944009993</v>
      </c>
      <c r="E135" s="48">
        <f>SUMIF($B$1:$B$118,$B135,E$1:E$118)</f>
        <v>0</v>
      </c>
      <c r="F135" s="48">
        <f>SUMIF($B$1:$B$118,$B135,F$1:F$118)</f>
        <v>0</v>
      </c>
      <c r="G135" s="48">
        <f>SUMIF($B$1:$B$118,$B135,G$1:G$118)</f>
        <v>0</v>
      </c>
      <c r="H135" s="49">
        <f>SUMIF($B$1:$B$118,$B135,H$1:H$118)</f>
        <v>0</v>
      </c>
      <c r="I135" s="50">
        <f>SUMIF($B$1:$B$118,$B135,I$1:I$118)</f>
        <v>0</v>
      </c>
      <c r="J135" s="51">
        <f>SUMIF($B$1:$B$118,$B135,J$1:J$118)</f>
        <v>0</v>
      </c>
    </row>
    <row r="136" spans="1:10" customFormat="1" x14ac:dyDescent="0.25">
      <c r="A136" s="45"/>
      <c r="B136" s="46" t="s">
        <v>69</v>
      </c>
      <c r="C136" s="47">
        <f>SUMIF($B$1:$B$118,$B136,C$1:C$118)</f>
        <v>36018.14</v>
      </c>
      <c r="D136" s="48">
        <f>SUMIF($B$1:$B$118,$B136,D$1:D$118)</f>
        <v>19290.78</v>
      </c>
      <c r="E136" s="48">
        <f>SUMIF($B$1:$B$118,$B136,E$1:E$118)</f>
        <v>10651.41</v>
      </c>
      <c r="F136" s="48">
        <f>SUMIF($B$1:$B$118,$B136,F$1:F$118)</f>
        <v>6853.79</v>
      </c>
      <c r="G136" s="48">
        <f>SUMIF($B$1:$B$118,$B136,G$1:G$118)</f>
        <v>3888.5200000000004</v>
      </c>
      <c r="H136" s="49">
        <f>SUMIF($B$1:$B$118,$B136,H$1:H$118)</f>
        <v>2388.5700000000002</v>
      </c>
      <c r="I136" s="50">
        <f>SUMIF($B$1:$B$118,$B136,I$1:I$118)</f>
        <v>524.3900000000001</v>
      </c>
      <c r="J136" s="51">
        <f>SUMIF($B$1:$B$118,$B136,J$1:J$118)</f>
        <v>941.99000000000012</v>
      </c>
    </row>
    <row r="137" spans="1:10" customFormat="1" x14ac:dyDescent="0.25">
      <c r="A137" s="45"/>
      <c r="B137" s="46" t="s">
        <v>38</v>
      </c>
      <c r="C137" s="47">
        <f>SUMIF($B$1:$B$118,$B137,C$1:C$118)</f>
        <v>31345.919999999998</v>
      </c>
      <c r="D137" s="48">
        <f>SUMIF($B$1:$B$118,$B137,D$1:D$118)</f>
        <v>45551.040000000001</v>
      </c>
      <c r="E137" s="48">
        <f>SUMIF($B$1:$B$118,$B137,E$1:E$118)</f>
        <v>31807.49</v>
      </c>
      <c r="F137" s="48">
        <f>SUMIF($B$1:$B$118,$B137,F$1:F$118)</f>
        <v>42071.831699999995</v>
      </c>
      <c r="G137" s="48">
        <f>SUMIF($B$1:$B$118,$B137,G$1:G$118)</f>
        <v>49447.040000000008</v>
      </c>
      <c r="H137" s="49">
        <f>SUMIF($B$1:$B$118,$B137,H$1:H$118)</f>
        <v>35126.06</v>
      </c>
      <c r="I137" s="50">
        <f>SUMIF($B$1:$B$118,$B137,I$1:I$118)</f>
        <v>6912.38</v>
      </c>
      <c r="J137" s="51">
        <f>SUMIF($B$1:$B$118,$B137,J$1:J$118)</f>
        <v>13799.060000000001</v>
      </c>
    </row>
    <row r="138" spans="1:10" customFormat="1" x14ac:dyDescent="0.25">
      <c r="A138" s="52" t="s">
        <v>172</v>
      </c>
      <c r="B138" s="46" t="s">
        <v>95</v>
      </c>
      <c r="C138" s="47">
        <f>SUMIF($B$1:$B$118,$B138,C$1:C$118)</f>
        <v>0</v>
      </c>
      <c r="D138" s="48">
        <f>SUMIF($B$1:$B$118,$B138,D$1:D$118)</f>
        <v>0</v>
      </c>
      <c r="E138" s="48">
        <f>SUMIF($B$1:$B$118,$B138,E$1:E$118)</f>
        <v>18909.990000000002</v>
      </c>
      <c r="F138" s="48">
        <f>SUMIF($B$1:$B$118,$B138,F$1:F$118)</f>
        <v>30349.919999999998</v>
      </c>
      <c r="G138" s="48">
        <f>SUMIF($B$1:$B$118,$B138,G$1:G$118)</f>
        <v>58563.539999999994</v>
      </c>
      <c r="H138" s="49">
        <f>SUMIF($B$1:$B$118,$B138,H$1:H$118)</f>
        <v>25427.97</v>
      </c>
      <c r="I138" s="50">
        <f>SUMIF($B$1:$B$118,$B138,I$1:I$118)</f>
        <v>0</v>
      </c>
      <c r="J138" s="51">
        <f>SUMIF($B$1:$B$118,$B138,J$1:J$118)</f>
        <v>0</v>
      </c>
    </row>
    <row r="139" spans="1:10" customFormat="1" x14ac:dyDescent="0.25">
      <c r="A139" s="52" t="s">
        <v>146</v>
      </c>
      <c r="B139" s="46" t="s">
        <v>133</v>
      </c>
      <c r="C139" s="47">
        <f>SUMIF($B$1:$B$118,$B139,C$1:C$118)</f>
        <v>0</v>
      </c>
      <c r="D139" s="48">
        <f>SUMIF($B$1:$B$118,$B139,D$1:D$118)</f>
        <v>260.26</v>
      </c>
      <c r="E139" s="48">
        <f>SUMIF($B$1:$B$118,$B139,E$1:E$118)</f>
        <v>0</v>
      </c>
      <c r="F139" s="48">
        <f>SUMIF($B$1:$B$118,$B139,F$1:F$118)</f>
        <v>0</v>
      </c>
      <c r="G139" s="48">
        <f>SUMIF($B$1:$B$118,$B139,G$1:G$118)</f>
        <v>0</v>
      </c>
      <c r="H139" s="49">
        <f>SUMIF($B$1:$B$118,$B139,H$1:H$118)</f>
        <v>0</v>
      </c>
      <c r="I139" s="50">
        <f>SUMIF($B$1:$B$118,$B139,I$1:I$118)</f>
        <v>0</v>
      </c>
      <c r="J139" s="51">
        <f>SUMIF($B$1:$B$118,$B139,J$1:J$118)</f>
        <v>0</v>
      </c>
    </row>
    <row r="140" spans="1:10" customFormat="1" x14ac:dyDescent="0.25">
      <c r="A140" s="45"/>
      <c r="B140" s="46" t="s">
        <v>15</v>
      </c>
      <c r="C140" s="47">
        <f>SUMIF($B$1:$B$118,$B140,C$1:C$118)</f>
        <v>0</v>
      </c>
      <c r="D140" s="48">
        <f>SUMIF($B$1:$B$118,$B140,D$1:D$118)</f>
        <v>0</v>
      </c>
      <c r="E140" s="48">
        <f>SUMIF($B$1:$B$118,$B140,E$1:E$118)</f>
        <v>2126.48</v>
      </c>
      <c r="F140" s="48">
        <f>SUMIF($B$1:$B$118,$B140,F$1:F$118)</f>
        <v>2893.24</v>
      </c>
      <c r="G140" s="48">
        <f>SUMIF($B$1:$B$118,$B140,G$1:G$118)</f>
        <v>2046.69</v>
      </c>
      <c r="H140" s="49">
        <f>SUMIF($B$1:$B$118,$B140,H$1:H$118)</f>
        <v>1371.38</v>
      </c>
      <c r="I140" s="50">
        <f>SUMIF($B$1:$B$118,$B140,I$1:I$118)</f>
        <v>0</v>
      </c>
      <c r="J140" s="51">
        <f>SUMIF($B$1:$B$118,$B140,J$1:J$118)</f>
        <v>335.88</v>
      </c>
    </row>
    <row r="141" spans="1:10" customFormat="1" x14ac:dyDescent="0.25">
      <c r="A141" s="45"/>
      <c r="B141" s="46" t="s">
        <v>83</v>
      </c>
      <c r="C141" s="47">
        <f>SUMIF($B$1:$B$118,$B141,C$1:C$118)</f>
        <v>289.7</v>
      </c>
      <c r="D141" s="48">
        <f>SUMIF($B$1:$B$118,$B141,D$1:D$118)</f>
        <v>0</v>
      </c>
      <c r="E141" s="48">
        <f>SUMIF($B$1:$B$118,$B141,E$1:E$118)</f>
        <v>0</v>
      </c>
      <c r="F141" s="48">
        <f>SUMIF($B$1:$B$118,$B141,F$1:F$118)</f>
        <v>0</v>
      </c>
      <c r="G141" s="48">
        <f>SUMIF($B$1:$B$118,$B141,G$1:G$118)</f>
        <v>0</v>
      </c>
      <c r="H141" s="49">
        <f>SUMIF($B$1:$B$118,$B141,H$1:H$118)</f>
        <v>0</v>
      </c>
      <c r="I141" s="50">
        <f>SUMIF($B$1:$B$118,$B141,I$1:I$118)</f>
        <v>0</v>
      </c>
      <c r="J141" s="51">
        <f>SUMIF($B$1:$B$118,$B141,J$1:J$118)</f>
        <v>0</v>
      </c>
    </row>
    <row r="142" spans="1:10" customFormat="1" x14ac:dyDescent="0.25">
      <c r="A142" s="45"/>
      <c r="B142" s="46" t="s">
        <v>85</v>
      </c>
      <c r="C142" s="47">
        <f>SUMIF($B$1:$B$118,$B142,C$1:C$118)</f>
        <v>0</v>
      </c>
      <c r="D142" s="48">
        <f>SUMIF($B$1:$B$118,$B142,D$1:D$118)</f>
        <v>46223.38</v>
      </c>
      <c r="E142" s="48">
        <f>SUMIF($B$1:$B$118,$B142,E$1:E$118)</f>
        <v>50134.439999999995</v>
      </c>
      <c r="F142" s="48">
        <f>SUMIF($B$1:$B$118,$B142,F$1:F$118)</f>
        <v>30859.35</v>
      </c>
      <c r="G142" s="48">
        <f>SUMIF($B$1:$B$118,$B142,G$1:G$118)</f>
        <v>66566.26999999999</v>
      </c>
      <c r="H142" s="49">
        <f>SUMIF($B$1:$B$118,$B142,H$1:H$118)</f>
        <v>67763.199999999997</v>
      </c>
      <c r="I142" s="50">
        <f>SUMIF($B$1:$B$118,$B142,I$1:I$118)</f>
        <v>19834.679999999997</v>
      </c>
      <c r="J142" s="51">
        <f>SUMIF($B$1:$B$118,$B142,J$1:J$118)</f>
        <v>25212.789999999997</v>
      </c>
    </row>
    <row r="143" spans="1:10" customFormat="1" x14ac:dyDescent="0.25">
      <c r="A143" s="45"/>
      <c r="B143" s="46" t="s">
        <v>86</v>
      </c>
      <c r="C143" s="47">
        <f>SUMIF($B$1:$B$118,$B143,C$1:C$118)</f>
        <v>0</v>
      </c>
      <c r="D143" s="48">
        <f>SUMIF($B$1:$B$118,$B143,D$1:D$118)</f>
        <v>0</v>
      </c>
      <c r="E143" s="48">
        <f>SUMIF($B$1:$B$118,$B143,E$1:E$118)</f>
        <v>136544</v>
      </c>
      <c r="F143" s="48">
        <f>SUMIF($B$1:$B$118,$B143,F$1:F$118)</f>
        <v>5948.39</v>
      </c>
      <c r="G143" s="48">
        <f>SUMIF($B$1:$B$118,$B143,G$1:G$118)</f>
        <v>357.52</v>
      </c>
      <c r="H143" s="49">
        <f>SUMIF($B$1:$B$118,$B143,H$1:H$118)</f>
        <v>5934</v>
      </c>
      <c r="I143" s="50">
        <f>SUMIF($B$1:$B$118,$B143,I$1:I$118)</f>
        <v>0</v>
      </c>
      <c r="J143" s="51">
        <f>SUMIF($B$1:$B$118,$B143,J$1:J$118)</f>
        <v>0</v>
      </c>
    </row>
    <row r="144" spans="1:10" customFormat="1" x14ac:dyDescent="0.25">
      <c r="A144" s="45"/>
      <c r="B144" s="46" t="s">
        <v>130</v>
      </c>
      <c r="C144" s="47">
        <f>SUMIF($B$1:$B$118,$B144,C$1:C$118)</f>
        <v>253.29</v>
      </c>
      <c r="D144" s="48">
        <f>SUMIF($B$1:$B$118,$B144,D$1:D$118)</f>
        <v>1303.5700000000002</v>
      </c>
      <c r="E144" s="48">
        <f>SUMIF($B$1:$B$118,$B144,E$1:E$118)</f>
        <v>1059.48</v>
      </c>
      <c r="F144" s="48">
        <f>SUMIF($B$1:$B$118,$B144,F$1:F$118)</f>
        <v>0</v>
      </c>
      <c r="G144" s="48">
        <f>SUMIF($B$1:$B$118,$B144,G$1:G$118)</f>
        <v>0</v>
      </c>
      <c r="H144" s="49">
        <f>SUMIF($B$1:$B$118,$B144,H$1:H$118)</f>
        <v>0</v>
      </c>
      <c r="I144" s="50">
        <f>SUMIF($B$1:$B$118,$B144,I$1:I$118)</f>
        <v>0</v>
      </c>
      <c r="J144" s="51">
        <f>SUMIF($B$1:$B$118,$B144,J$1:J$118)</f>
        <v>0</v>
      </c>
    </row>
    <row r="145" spans="1:10" customFormat="1" x14ac:dyDescent="0.25">
      <c r="A145" s="45"/>
      <c r="B145" s="46" t="s">
        <v>92</v>
      </c>
      <c r="C145" s="47">
        <f>SUMIF($B$1:$B$118,$B145,C$1:C$118)</f>
        <v>0</v>
      </c>
      <c r="D145" s="48">
        <f>SUMIF($B$1:$B$118,$B145,D$1:D$118)</f>
        <v>0</v>
      </c>
      <c r="E145" s="48">
        <f>SUMIF($B$1:$B$118,$B145,E$1:E$118)</f>
        <v>0</v>
      </c>
      <c r="F145" s="48">
        <f>SUMIF($B$1:$B$118,$B145,F$1:F$118)</f>
        <v>0</v>
      </c>
      <c r="G145" s="48">
        <f>SUMIF($B$1:$B$118,$B145,G$1:G$118)</f>
        <v>0</v>
      </c>
      <c r="H145" s="49">
        <f>SUMIF($B$1:$B$118,$B145,H$1:H$118)</f>
        <v>12407.48</v>
      </c>
      <c r="I145" s="50">
        <f>SUMIF($B$1:$B$118,$B145,I$1:I$118)</f>
        <v>10815.18</v>
      </c>
      <c r="J145" s="51">
        <f>SUMIF($B$1:$B$118,$B145,J$1:J$118)</f>
        <v>18749.63</v>
      </c>
    </row>
    <row r="146" spans="1:10" customFormat="1" x14ac:dyDescent="0.25">
      <c r="A146" s="45"/>
      <c r="B146" s="46" t="s">
        <v>98</v>
      </c>
      <c r="C146" s="47">
        <f>SUMIF($B$1:$B$118,$B146,C$1:C$118)</f>
        <v>0</v>
      </c>
      <c r="D146" s="48">
        <f>SUMIF($B$1:$B$118,$B146,D$1:D$118)</f>
        <v>31411.969999999998</v>
      </c>
      <c r="E146" s="48">
        <f>SUMIF($B$1:$B$118,$B146,E$1:E$118)</f>
        <v>123663.97</v>
      </c>
      <c r="F146" s="48">
        <f>SUMIF($B$1:$B$118,$B146,F$1:F$118)</f>
        <v>56321.11</v>
      </c>
      <c r="G146" s="48">
        <f>SUMIF($B$1:$B$118,$B146,G$1:G$118)</f>
        <v>0</v>
      </c>
      <c r="H146" s="49">
        <f>SUMIF($B$1:$B$118,$B146,H$1:H$118)</f>
        <v>0</v>
      </c>
      <c r="I146" s="50">
        <f>SUMIF($B$1:$B$118,$B146,I$1:I$118)</f>
        <v>0</v>
      </c>
      <c r="J146" s="51">
        <f>SUMIF($B$1:$B$118,$B146,J$1:J$118)</f>
        <v>0</v>
      </c>
    </row>
    <row r="147" spans="1:10" customFormat="1" x14ac:dyDescent="0.25">
      <c r="A147" s="45"/>
      <c r="B147" s="46" t="s">
        <v>114</v>
      </c>
      <c r="C147" s="47">
        <f>SUMIF($B$1:$B$118,$B147,C$1:C$118)</f>
        <v>326333.91999999993</v>
      </c>
      <c r="D147" s="48">
        <f>SUMIF($B$1:$B$118,$B147,D$1:D$118)</f>
        <v>286229.65000000002</v>
      </c>
      <c r="E147" s="48">
        <f>SUMIF($B$1:$B$118,$B147,E$1:E$118)</f>
        <v>239929.92999999993</v>
      </c>
      <c r="F147" s="48">
        <f>SUMIF($B$1:$B$118,$B147,F$1:F$118)</f>
        <v>196789.85666666666</v>
      </c>
      <c r="G147" s="48">
        <f>SUMIF($B$1:$B$118,$B147,G$1:G$118)</f>
        <v>252228.16999999998</v>
      </c>
      <c r="H147" s="49">
        <f>SUMIF($B$1:$B$118,$B147,H$1:H$118)</f>
        <v>261985.07</v>
      </c>
      <c r="I147" s="50">
        <f>SUMIF($B$1:$B$118,$B147,I$1:I$118)</f>
        <v>68883.219999999972</v>
      </c>
      <c r="J147" s="51">
        <f>SUMIF($B$1:$B$118,$B147,J$1:J$118)</f>
        <v>176215.74000000002</v>
      </c>
    </row>
    <row r="148" spans="1:10" customFormat="1" x14ac:dyDescent="0.25">
      <c r="A148" s="45"/>
      <c r="B148" s="46" t="s">
        <v>50</v>
      </c>
      <c r="C148" s="47">
        <f>SUMIF($B$1:$B$118,$B148,C$1:C$118)</f>
        <v>10803</v>
      </c>
      <c r="D148" s="48">
        <f>SUMIF($B$1:$B$118,$B148,D$1:D$118)</f>
        <v>6889.2096117240908</v>
      </c>
      <c r="E148" s="48">
        <f>SUMIF($B$1:$B$118,$B148,E$1:E$118)</f>
        <v>7057</v>
      </c>
      <c r="F148" s="48">
        <f>SUMIF($B$1:$B$118,$B148,F$1:F$118)</f>
        <v>17620</v>
      </c>
      <c r="G148" s="48">
        <f>SUMIF($B$1:$B$118,$B148,G$1:G$118)</f>
        <v>17784.800000000003</v>
      </c>
      <c r="H148" s="49">
        <f>SUMIF($B$1:$B$118,$B148,H$1:H$118)</f>
        <v>9048.7900000000009</v>
      </c>
      <c r="I148" s="50">
        <f>SUMIF($B$1:$B$118,$B148,I$1:I$118)</f>
        <v>0</v>
      </c>
      <c r="J148" s="51">
        <f>SUMIF($B$1:$B$118,$B148,J$1:J$118)</f>
        <v>607.79999999999995</v>
      </c>
    </row>
    <row r="149" spans="1:10" customFormat="1" x14ac:dyDescent="0.25">
      <c r="A149" s="45"/>
      <c r="B149" s="46" t="s">
        <v>84</v>
      </c>
      <c r="C149" s="47">
        <f>SUMIF($B$1:$B$118,$B149,C$1:C$118)</f>
        <v>0</v>
      </c>
      <c r="D149" s="48">
        <f>SUMIF($B$1:$B$118,$B149,D$1:D$118)</f>
        <v>0</v>
      </c>
      <c r="E149" s="48">
        <f>SUMIF($B$1:$B$118,$B149,E$1:E$118)</f>
        <v>0</v>
      </c>
      <c r="F149" s="48">
        <f>SUMIF($B$1:$B$118,$B149,F$1:F$118)</f>
        <v>51776.05</v>
      </c>
      <c r="G149" s="48">
        <f>SUMIF($B$1:$B$118,$B149,G$1:G$118)</f>
        <v>93683.97</v>
      </c>
      <c r="H149" s="49">
        <f>SUMIF($B$1:$B$118,$B149,H$1:H$118)</f>
        <v>89770.09</v>
      </c>
      <c r="I149" s="50">
        <f>SUMIF($B$1:$B$118,$B149,I$1:I$118)</f>
        <v>20873.710000000003</v>
      </c>
      <c r="J149" s="51">
        <f>SUMIF($B$1:$B$118,$B149,J$1:J$118)</f>
        <v>36166.100000000006</v>
      </c>
    </row>
    <row r="150" spans="1:10" customFormat="1" x14ac:dyDescent="0.25">
      <c r="A150" s="45"/>
      <c r="B150" s="46" t="s">
        <v>22</v>
      </c>
      <c r="C150" s="47">
        <f>SUMIF($B$1:$B$118,$B150,C$1:C$118)</f>
        <v>0</v>
      </c>
      <c r="D150" s="48">
        <f>SUMIF($B$1:$B$118,$B150,D$1:D$118)</f>
        <v>0</v>
      </c>
      <c r="E150" s="48">
        <f>SUMIF($B$1:$B$118,$B150,E$1:E$118)</f>
        <v>0</v>
      </c>
      <c r="F150" s="48">
        <f>SUMIF($B$1:$B$118,$B150,F$1:F$118)</f>
        <v>24567.42</v>
      </c>
      <c r="G150" s="48">
        <f>SUMIF($B$1:$B$118,$B150,G$1:G$118)</f>
        <v>48501.490000000005</v>
      </c>
      <c r="H150" s="49">
        <f>SUMIF($B$1:$B$118,$B150,H$1:H$118)</f>
        <v>75246.67</v>
      </c>
      <c r="I150" s="50">
        <f>SUMIF($B$1:$B$118,$B150,I$1:I$118)</f>
        <v>15652.240000000002</v>
      </c>
      <c r="J150" s="51">
        <f>SUMIF($B$1:$B$118,$B150,J$1:J$118)</f>
        <v>33216.350000000006</v>
      </c>
    </row>
    <row r="151" spans="1:10" customFormat="1" x14ac:dyDescent="0.25">
      <c r="A151" s="45"/>
      <c r="B151" s="46" t="s">
        <v>66</v>
      </c>
      <c r="C151" s="47">
        <f>SUMIF($B$1:$B$118,$B151,C$1:C$118)</f>
        <v>84269.790000000008</v>
      </c>
      <c r="D151" s="48">
        <f>SUMIF($B$1:$B$118,$B151,D$1:D$118)</f>
        <v>81484.23000000001</v>
      </c>
      <c r="E151" s="48">
        <f>SUMIF($B$1:$B$118,$B151,E$1:E$118)</f>
        <v>72366.490000000005</v>
      </c>
      <c r="F151" s="48">
        <f>SUMIF($B$1:$B$118,$B151,F$1:F$118)</f>
        <v>73320.56</v>
      </c>
      <c r="G151" s="48">
        <f>SUMIF($B$1:$B$118,$B151,G$1:G$118)</f>
        <v>144730.02000000002</v>
      </c>
      <c r="H151" s="49">
        <f>SUMIF($B$1:$B$118,$B151,H$1:H$118)</f>
        <v>133658.42000000001</v>
      </c>
      <c r="I151" s="50">
        <f>SUMIF($B$1:$B$118,$B151,I$1:I$118)</f>
        <v>33531.740000000027</v>
      </c>
      <c r="J151" s="51">
        <f>SUMIF($B$1:$B$118,$B151,J$1:J$118)</f>
        <v>75517.870000000054</v>
      </c>
    </row>
    <row r="152" spans="1:10" customFormat="1" x14ac:dyDescent="0.25">
      <c r="A152" s="45"/>
      <c r="B152" s="46" t="s">
        <v>4</v>
      </c>
      <c r="C152" s="47">
        <f>SUMIF($B$1:$B$118,$B152,C$1:C$118)</f>
        <v>193219.43</v>
      </c>
      <c r="D152" s="48">
        <f>SUMIF($B$1:$B$118,$B152,D$1:D$118)</f>
        <v>205568.46</v>
      </c>
      <c r="E152" s="48">
        <f>SUMIF($B$1:$B$118,$B152,E$1:E$118)</f>
        <v>178959.93000000002</v>
      </c>
      <c r="F152" s="48">
        <f>SUMIF($B$1:$B$118,$B152,F$1:F$118)</f>
        <v>145711.34</v>
      </c>
      <c r="G152" s="48">
        <f>SUMIF($B$1:$B$118,$B152,G$1:G$118)</f>
        <v>114859.8</v>
      </c>
      <c r="H152" s="49">
        <f>SUMIF($B$1:$B$118,$B152,H$1:H$118)</f>
        <v>0</v>
      </c>
      <c r="I152" s="50">
        <f>SUMIF($B$1:$B$118,$B152,I$1:I$118)</f>
        <v>0</v>
      </c>
      <c r="J152" s="51">
        <f>SUMIF($B$1:$B$118,$B152,J$1:J$118)</f>
        <v>0</v>
      </c>
    </row>
    <row r="153" spans="1:10" customFormat="1" x14ac:dyDescent="0.25">
      <c r="A153" s="45"/>
      <c r="B153" s="46" t="s">
        <v>81</v>
      </c>
      <c r="C153" s="47">
        <f>SUMIF($B$1:$B$118,$B153,C$1:C$118)</f>
        <v>0</v>
      </c>
      <c r="D153" s="48">
        <f>SUMIF($B$1:$B$118,$B153,D$1:D$118)</f>
        <v>109262.91</v>
      </c>
      <c r="E153" s="48">
        <f>SUMIF($B$1:$B$118,$B153,E$1:E$118)</f>
        <v>100399.9</v>
      </c>
      <c r="F153" s="48">
        <f>SUMIF($B$1:$B$118,$B153,F$1:F$118)</f>
        <v>125684.66</v>
      </c>
      <c r="G153" s="48">
        <f>SUMIF($B$1:$B$118,$B153,G$1:G$118)</f>
        <v>123951.87</v>
      </c>
      <c r="H153" s="49">
        <f>SUMIF($B$1:$B$118,$B153,H$1:H$118)</f>
        <v>216114.6</v>
      </c>
      <c r="I153" s="50">
        <f>SUMIF($B$1:$B$118,$B153,I$1:I$118)</f>
        <v>15357.150000000001</v>
      </c>
      <c r="J153" s="51">
        <f>SUMIF($B$1:$B$118,$B153,J$1:J$118)</f>
        <v>44542.66</v>
      </c>
    </row>
    <row r="154" spans="1:10" customFormat="1" x14ac:dyDescent="0.25">
      <c r="A154" s="45"/>
      <c r="B154" s="46" t="s">
        <v>10</v>
      </c>
      <c r="C154" s="47">
        <f>SUMIF($B$1:$B$118,$B154,C$1:C$118)</f>
        <v>5134.4500000000007</v>
      </c>
      <c r="D154" s="48">
        <f>SUMIF($B$1:$B$118,$B154,D$1:D$118)</f>
        <v>15222.83</v>
      </c>
      <c r="E154" s="48">
        <f>SUMIF($B$1:$B$118,$B154,E$1:E$118)</f>
        <v>3389.05</v>
      </c>
      <c r="F154" s="48">
        <f>SUMIF($B$1:$B$118,$B154,F$1:F$118)</f>
        <v>10341.529999999999</v>
      </c>
      <c r="G154" s="48">
        <f>SUMIF($B$1:$B$118,$B154,G$1:G$118)</f>
        <v>25368.489999999994</v>
      </c>
      <c r="H154" s="49">
        <f>SUMIF($B$1:$B$118,$B154,H$1:H$118)</f>
        <v>11243.04</v>
      </c>
      <c r="I154" s="50">
        <f>SUMIF($B$1:$B$118,$B154,I$1:I$118)</f>
        <v>1984.4500000000003</v>
      </c>
      <c r="J154" s="51">
        <f>SUMIF($B$1:$B$118,$B154,J$1:J$118)</f>
        <v>10533.380000000001</v>
      </c>
    </row>
    <row r="155" spans="1:10" customFormat="1" x14ac:dyDescent="0.25">
      <c r="A155" s="45"/>
      <c r="B155" s="46" t="s">
        <v>108</v>
      </c>
      <c r="C155" s="47">
        <f>SUMIF($B$1:$B$118,$B155,C$1:C$118)</f>
        <v>1622.48</v>
      </c>
      <c r="D155" s="48">
        <f>SUMIF($B$1:$B$118,$B155,D$1:D$118)</f>
        <v>0</v>
      </c>
      <c r="E155" s="48">
        <f>SUMIF($B$1:$B$118,$B155,E$1:E$118)</f>
        <v>0</v>
      </c>
      <c r="F155" s="48">
        <f>SUMIF($B$1:$B$118,$B155,F$1:F$118)</f>
        <v>0</v>
      </c>
      <c r="G155" s="48">
        <f>SUMIF($B$1:$B$118,$B155,G$1:G$118)</f>
        <v>0</v>
      </c>
      <c r="H155" s="49">
        <f>SUMIF($B$1:$B$118,$B155,H$1:H$118)</f>
        <v>0</v>
      </c>
      <c r="I155" s="50">
        <f>SUMIF($B$1:$B$118,$B155,I$1:I$118)</f>
        <v>0</v>
      </c>
      <c r="J155" s="51">
        <f>SUMIF($B$1:$B$118,$B155,J$1:J$118)</f>
        <v>0</v>
      </c>
    </row>
    <row r="156" spans="1:10" customFormat="1" x14ac:dyDescent="0.25">
      <c r="A156" s="45"/>
      <c r="B156" s="46" t="s">
        <v>100</v>
      </c>
      <c r="C156" s="47">
        <f>SUMIF($B$1:$B$118,$B156,C$1:C$118)</f>
        <v>0</v>
      </c>
      <c r="D156" s="48">
        <f>SUMIF($B$1:$B$118,$B156,D$1:D$118)</f>
        <v>0</v>
      </c>
      <c r="E156" s="48">
        <f>SUMIF($B$1:$B$118,$B156,E$1:E$118)</f>
        <v>0</v>
      </c>
      <c r="F156" s="48">
        <f>SUMIF($B$1:$B$118,$B156,F$1:F$118)</f>
        <v>48766.259999999907</v>
      </c>
      <c r="G156" s="48">
        <f>SUMIF($B$1:$B$118,$B156,G$1:G$118)</f>
        <v>12685.740000000427</v>
      </c>
      <c r="H156" s="49">
        <f>SUMIF($B$1:$B$118,$B156,H$1:H$118)</f>
        <v>0</v>
      </c>
      <c r="I156" s="50">
        <f>SUMIF($B$1:$B$118,$B156,I$1:I$118)</f>
        <v>0</v>
      </c>
      <c r="J156" s="51">
        <f>SUMIF($B$1:$B$118,$B156,J$1:J$118)</f>
        <v>0</v>
      </c>
    </row>
    <row r="157" spans="1:10" customFormat="1" x14ac:dyDescent="0.25">
      <c r="A157" s="45"/>
      <c r="B157" s="46" t="s">
        <v>33</v>
      </c>
      <c r="C157" s="47">
        <f>SUMIF($B$1:$B$118,$B157,C$1:C$118)</f>
        <v>63642.37000000001</v>
      </c>
      <c r="D157" s="48">
        <f>SUMIF($B$1:$B$118,$B157,D$1:D$118)</f>
        <v>42568.25</v>
      </c>
      <c r="E157" s="48">
        <f>SUMIF($B$1:$B$118,$B157,E$1:E$118)</f>
        <v>81055</v>
      </c>
      <c r="F157" s="48">
        <f>SUMIF($B$1:$B$118,$B157,F$1:F$118)</f>
        <v>111347.06</v>
      </c>
      <c r="G157" s="48">
        <f>SUMIF($B$1:$B$118,$B157,G$1:G$118)</f>
        <v>116445.37999999998</v>
      </c>
      <c r="H157" s="49">
        <f>SUMIF($B$1:$B$118,$B157,H$1:H$118)</f>
        <v>114133.81999999999</v>
      </c>
      <c r="I157" s="50">
        <f>SUMIF($B$1:$B$118,$B157,I$1:I$118)</f>
        <v>0</v>
      </c>
      <c r="J157" s="51">
        <f>SUMIF($B$1:$B$118,$B157,J$1:J$118)</f>
        <v>27380.479999999996</v>
      </c>
    </row>
    <row r="158" spans="1:10" customFormat="1" x14ac:dyDescent="0.25">
      <c r="A158" s="45"/>
      <c r="B158" s="46" t="s">
        <v>89</v>
      </c>
      <c r="C158" s="47">
        <f>SUMIF($B$1:$B$118,$B158,C$1:C$118)</f>
        <v>0</v>
      </c>
      <c r="D158" s="48">
        <f>SUMIF($B$1:$B$118,$B158,D$1:D$118)</f>
        <v>0</v>
      </c>
      <c r="E158" s="48">
        <f>SUMIF($B$1:$B$118,$B158,E$1:E$118)</f>
        <v>0</v>
      </c>
      <c r="F158" s="48">
        <f>SUMIF($B$1:$B$118,$B158,F$1:F$118)</f>
        <v>361431.55999999994</v>
      </c>
      <c r="G158" s="48">
        <f>SUMIF($B$1:$B$118,$B158,G$1:G$118)</f>
        <v>514022.07</v>
      </c>
      <c r="H158" s="49">
        <f>SUMIF($B$1:$B$118,$B158,H$1:H$118)</f>
        <v>494029.17</v>
      </c>
      <c r="I158" s="50">
        <f>SUMIF($B$1:$B$118,$B158,I$1:I$118)</f>
        <v>89777.51999999999</v>
      </c>
      <c r="J158" s="51">
        <f>SUMIF($B$1:$B$118,$B158,J$1:J$118)</f>
        <v>207510.19999999998</v>
      </c>
    </row>
    <row r="159" spans="1:10" customFormat="1" x14ac:dyDescent="0.25">
      <c r="A159" s="45"/>
      <c r="B159" s="46" t="s">
        <v>91</v>
      </c>
      <c r="C159" s="47">
        <f>SUMIF($B$1:$B$118,$B159,C$1:C$118)</f>
        <v>75675.820000000007</v>
      </c>
      <c r="D159" s="48">
        <f>SUMIF($B$1:$B$118,$B159,D$1:D$118)</f>
        <v>60374.049999999996</v>
      </c>
      <c r="E159" s="48">
        <f>SUMIF($B$1:$B$118,$B159,E$1:E$118)</f>
        <v>51779.87</v>
      </c>
      <c r="F159" s="48">
        <f>SUMIF($B$1:$B$118,$B159,F$1:F$118)</f>
        <v>42337.36</v>
      </c>
      <c r="G159" s="48">
        <f>SUMIF($B$1:$B$118,$B159,G$1:G$118)</f>
        <v>29556.6</v>
      </c>
      <c r="H159" s="49">
        <f>SUMIF($B$1:$B$118,$B159,H$1:H$118)</f>
        <v>6826.0000000000009</v>
      </c>
      <c r="I159" s="50">
        <f>SUMIF($B$1:$B$118,$B159,I$1:I$118)</f>
        <v>0</v>
      </c>
      <c r="J159" s="51">
        <f>SUMIF($B$1:$B$118,$B159,J$1:J$118)</f>
        <v>0</v>
      </c>
    </row>
    <row r="160" spans="1:10" customFormat="1" x14ac:dyDescent="0.25">
      <c r="A160" s="45"/>
      <c r="B160" s="46" t="s">
        <v>131</v>
      </c>
      <c r="C160" s="47">
        <f>SUMIF($B$1:$B$118,$B160,C$1:C$118)</f>
        <v>0</v>
      </c>
      <c r="D160" s="48">
        <f>SUMIF($B$1:$B$118,$B160,D$1:D$118)</f>
        <v>0</v>
      </c>
      <c r="E160" s="48">
        <f>SUMIF($B$1:$B$118,$B160,E$1:E$118)</f>
        <v>0</v>
      </c>
      <c r="F160" s="48">
        <f>SUMIF($B$1:$B$118,$B160,F$1:F$118)</f>
        <v>0</v>
      </c>
      <c r="G160" s="48">
        <f>SUMIF($B$1:$B$118,$B160,G$1:G$118)</f>
        <v>100467.79</v>
      </c>
      <c r="H160" s="49">
        <f>SUMIF($B$1:$B$118,$B160,H$1:H$118)</f>
        <v>111183.8</v>
      </c>
      <c r="I160" s="50">
        <f>SUMIF($B$1:$B$118,$B160,I$1:I$118)</f>
        <v>17547.53</v>
      </c>
      <c r="J160" s="51">
        <f>SUMIF($B$1:$B$118,$B160,J$1:J$118)</f>
        <v>44851.229999999996</v>
      </c>
    </row>
    <row r="161" spans="1:10" customFormat="1" x14ac:dyDescent="0.25">
      <c r="A161" s="45"/>
      <c r="B161" s="46" t="s">
        <v>76</v>
      </c>
      <c r="C161" s="47">
        <f>SUMIF($B$1:$B$118,$B161,C$1:C$118)</f>
        <v>119600.79000000001</v>
      </c>
      <c r="D161" s="48">
        <f>SUMIF($B$1:$B$118,$B161,D$1:D$118)</f>
        <v>33316.720000000001</v>
      </c>
      <c r="E161" s="48">
        <f>SUMIF($B$1:$B$118,$B161,E$1:E$118)</f>
        <v>25381.209999999995</v>
      </c>
      <c r="F161" s="48">
        <f>SUMIF($B$1:$B$118,$B161,F$1:F$118)</f>
        <v>32367.64</v>
      </c>
      <c r="G161" s="48">
        <f>SUMIF($B$1:$B$118,$B161,G$1:G$118)</f>
        <v>10463.850000000002</v>
      </c>
      <c r="H161" s="49">
        <f>SUMIF($B$1:$B$118,$B161,H$1:H$118)</f>
        <v>3169.4700000000003</v>
      </c>
      <c r="I161" s="50">
        <f>SUMIF($B$1:$B$118,$B161,I$1:I$118)</f>
        <v>0</v>
      </c>
      <c r="J161" s="51">
        <f>SUMIF($B$1:$B$118,$B161,J$1:J$118)</f>
        <v>0</v>
      </c>
    </row>
    <row r="162" spans="1:10" customFormat="1" x14ac:dyDescent="0.25">
      <c r="A162" s="45"/>
      <c r="B162" s="46" t="s">
        <v>160</v>
      </c>
      <c r="C162" s="47">
        <f>SUMIF($B$1:$B$118,$B162,C$1:C$118)</f>
        <v>0</v>
      </c>
      <c r="D162" s="48">
        <f>SUMIF($B$1:$B$118,$B162,D$1:D$118)</f>
        <v>0</v>
      </c>
      <c r="E162" s="48">
        <f>SUMIF($B$1:$B$118,$B162,E$1:E$118)</f>
        <v>0</v>
      </c>
      <c r="F162" s="48">
        <f>SUMIF($B$1:$B$118,$B162,F$1:F$118)</f>
        <v>0</v>
      </c>
      <c r="G162" s="48">
        <f>SUMIF($B$1:$B$118,$B162,G$1:G$118)</f>
        <v>0</v>
      </c>
      <c r="H162" s="49">
        <f>SUMIF($B$1:$B$118,$B162,H$1:H$118)</f>
        <v>150036</v>
      </c>
      <c r="I162" s="50">
        <f>SUMIF($B$1:$B$118,$B162,I$1:I$118)</f>
        <v>155116</v>
      </c>
      <c r="J162" s="51">
        <f>SUMIF($B$1:$B$118,$B162,J$1:J$118)</f>
        <v>343208</v>
      </c>
    </row>
    <row r="163" spans="1:10" customFormat="1" x14ac:dyDescent="0.25">
      <c r="A163" s="45"/>
      <c r="B163" s="46" t="s">
        <v>44</v>
      </c>
      <c r="C163" s="47">
        <f>SUMIF($B$1:$B$118,$B163,C$1:C$118)</f>
        <v>0</v>
      </c>
      <c r="D163" s="48">
        <f>SUMIF($B$1:$B$118,$B163,D$1:D$118)</f>
        <v>0</v>
      </c>
      <c r="E163" s="48">
        <f>SUMIF($B$1:$B$118,$B163,E$1:E$118)</f>
        <v>0</v>
      </c>
      <c r="F163" s="48">
        <f>SUMIF($B$1:$B$118,$B163,F$1:F$118)</f>
        <v>0</v>
      </c>
      <c r="G163" s="48">
        <f>SUMIF($B$1:$B$118,$B163,G$1:G$118)</f>
        <v>0</v>
      </c>
      <c r="H163" s="49">
        <f>SUMIF($B$1:$B$118,$B163,H$1:H$118)</f>
        <v>0</v>
      </c>
      <c r="I163" s="50">
        <f>SUMIF($B$1:$B$118,$B163,I$1:I$118)</f>
        <v>1699.08</v>
      </c>
      <c r="J163" s="51">
        <f>SUMIF($B$1:$B$118,$B163,J$1:J$118)</f>
        <v>4963.05</v>
      </c>
    </row>
    <row r="164" spans="1:10" customFormat="1" x14ac:dyDescent="0.25">
      <c r="A164" s="87"/>
      <c r="B164" s="88" t="s">
        <v>75</v>
      </c>
      <c r="C164" s="89">
        <f>SUMIF($B$1:$B$118,$B164,C$1:C$118)</f>
        <v>0</v>
      </c>
      <c r="D164" s="90">
        <f>SUMIF($B$1:$B$118,$B164,D$1:D$118)</f>
        <v>0</v>
      </c>
      <c r="E164" s="90">
        <f>SUMIF($B$1:$B$118,$B164,E$1:E$118)</f>
        <v>0</v>
      </c>
      <c r="F164" s="90">
        <f>SUMIF($B$1:$B$118,$B164,F$1:F$118)</f>
        <v>0</v>
      </c>
      <c r="G164" s="90">
        <f>SUMIF($B$1:$B$118,$B164,G$1:G$118)</f>
        <v>0</v>
      </c>
      <c r="H164" s="91">
        <f>SUMIF($B$1:$B$118,$B164,H$1:H$118)</f>
        <v>18373.919999999998</v>
      </c>
      <c r="I164" s="92">
        <f>SUMIF($B$1:$B$118,$B164,I$1:I$118)</f>
        <v>7405.14</v>
      </c>
      <c r="J164" s="93">
        <f>SUMIF($B$1:$B$118,$B164,J$1:J$118)</f>
        <v>11765.01</v>
      </c>
    </row>
    <row r="165" spans="1:10" customFormat="1" ht="15.75" thickBot="1" x14ac:dyDescent="0.3">
      <c r="A165" s="65"/>
      <c r="B165" s="66" t="s">
        <v>176</v>
      </c>
      <c r="C165" s="67">
        <f>SUMIF($B$1:$B$118,$B165,C$1:C$118)</f>
        <v>0</v>
      </c>
      <c r="D165" s="68">
        <f>SUMIF($B$1:$B$118,$B165,D$1:D$118)</f>
        <v>0</v>
      </c>
      <c r="E165" s="68">
        <f>SUMIF($B$1:$B$118,$B165,E$1:E$118)</f>
        <v>0</v>
      </c>
      <c r="F165" s="68">
        <f>SUMIF($B$1:$B$118,$B165,F$1:F$118)</f>
        <v>0</v>
      </c>
      <c r="G165" s="68">
        <f>SUMIF($B$1:$B$118,$B165,G$1:G$118)</f>
        <v>0</v>
      </c>
      <c r="H165" s="69">
        <f>SUMIF($B$1:$B$118,$B165,H$1:H$118)</f>
        <v>0</v>
      </c>
      <c r="I165" s="70">
        <f>SUMIF($B$1:$B$118,$B165,I$1:I$118)</f>
        <v>45</v>
      </c>
      <c r="J165" s="71">
        <f>SUMIF($B$1:$B$118,$B165,J$1:J$118)</f>
        <v>45</v>
      </c>
    </row>
    <row r="166" spans="1:10" s="19" customFormat="1" x14ac:dyDescent="0.25">
      <c r="A166" s="15"/>
      <c r="B166" s="20" t="s">
        <v>0</v>
      </c>
      <c r="C166" s="21">
        <f>SUMIF($A$1:$A$118,$B166,C$1:C$118)</f>
        <v>254749.65</v>
      </c>
      <c r="D166" s="13">
        <f>SUMIF($A$1:$A$118,$B166,D$1:D$118)</f>
        <v>263771.92</v>
      </c>
      <c r="E166" s="13">
        <f>SUMIF($A$1:$A$118,$B166,E$1:E$118)</f>
        <v>195109.05000000002</v>
      </c>
      <c r="F166" s="13">
        <f>SUMIF($A$1:$A$118,$B166,F$1:F$118)</f>
        <v>0</v>
      </c>
      <c r="G166" s="13">
        <f>SUMIF($A$1:$A$118,$B166,G$1:G$118)</f>
        <v>0</v>
      </c>
      <c r="H166" s="14">
        <f>SUMIF($A$1:$A$118,$B166,H$1:H$118)</f>
        <v>0</v>
      </c>
      <c r="I166" s="21">
        <f>SUMIF($A$1:$A$118,$B166,I$1:I$118)</f>
        <v>0</v>
      </c>
      <c r="J166" s="14">
        <f>SUMIF($A$1:$A$118,$B166,J$1:J$118)</f>
        <v>0</v>
      </c>
    </row>
    <row r="167" spans="1:10" s="19" customFormat="1" x14ac:dyDescent="0.25">
      <c r="A167" s="15"/>
      <c r="B167" s="20" t="s">
        <v>5</v>
      </c>
      <c r="C167" s="21">
        <f>SUMIF($A$1:$A$118,$B167,C$1:C$118)</f>
        <v>0</v>
      </c>
      <c r="D167" s="13">
        <f>SUMIF($A$1:$A$118,$B167,D$1:D$118)</f>
        <v>0</v>
      </c>
      <c r="E167" s="13">
        <f>SUMIF($A$1:$A$118,$B167,E$1:E$118)</f>
        <v>54549.090000000004</v>
      </c>
      <c r="F167" s="13">
        <f>SUMIF($A$1:$A$118,$B167,F$1:F$118)</f>
        <v>249891.84</v>
      </c>
      <c r="G167" s="13">
        <f>SUMIF($A$1:$A$118,$B167,G$1:G$118)</f>
        <v>270171.93</v>
      </c>
      <c r="H167" s="14">
        <f>SUMIF($A$1:$A$118,$B167,H$1:H$118)</f>
        <v>168081.59</v>
      </c>
      <c r="I167" s="21">
        <f>SUMIF($A$1:$A$118,$B167,I$1:I$118)</f>
        <v>31978.790000000005</v>
      </c>
      <c r="J167" s="14">
        <f>SUMIF($A$1:$A$118,$B167,J$1:J$118)</f>
        <v>59731.650000000009</v>
      </c>
    </row>
    <row r="168" spans="1:10" s="19" customFormat="1" x14ac:dyDescent="0.25">
      <c r="A168" s="15"/>
      <c r="B168" s="20" t="s">
        <v>8</v>
      </c>
      <c r="C168" s="21">
        <f>SUMIF($A$1:$A$118,$B168,C$1:C$118)</f>
        <v>0</v>
      </c>
      <c r="D168" s="13">
        <f>SUMIF($A$1:$A$118,$B168,D$1:D$118)</f>
        <v>70134.579999999987</v>
      </c>
      <c r="E168" s="13">
        <f>SUMIF($A$1:$A$118,$B168,E$1:E$118)</f>
        <v>220693.5</v>
      </c>
      <c r="F168" s="13">
        <f>SUMIF($A$1:$A$118,$B168,F$1:F$118)</f>
        <v>56919.17</v>
      </c>
      <c r="G168" s="13">
        <f>SUMIF($A$1:$A$118,$B168,G$1:G$118)</f>
        <v>96222.029999999984</v>
      </c>
      <c r="H168" s="14">
        <f>SUMIF($A$1:$A$118,$B168,H$1:H$118)</f>
        <v>92557.5</v>
      </c>
      <c r="I168" s="21">
        <f>SUMIF($A$1:$A$118,$B168,I$1:I$118)</f>
        <v>0</v>
      </c>
      <c r="J168" s="14">
        <f>SUMIF($A$1:$A$118,$B168,J$1:J$118)</f>
        <v>0</v>
      </c>
    </row>
    <row r="169" spans="1:10" s="19" customFormat="1" x14ac:dyDescent="0.25">
      <c r="A169" s="15"/>
      <c r="B169" s="20" t="s">
        <v>155</v>
      </c>
      <c r="C169" s="21">
        <f>SUMIF($A$1:$A$118,$B169,C$1:C$118)</f>
        <v>0</v>
      </c>
      <c r="D169" s="13">
        <f>SUMIF($A$1:$A$118,$B169,D$1:D$118)</f>
        <v>0</v>
      </c>
      <c r="E169" s="13">
        <f>SUMIF($A$1:$A$118,$B169,E$1:E$118)</f>
        <v>0</v>
      </c>
      <c r="F169" s="13">
        <f>SUMIF($A$1:$A$118,$B169,F$1:F$118)</f>
        <v>0</v>
      </c>
      <c r="G169" s="13">
        <f>SUMIF($A$1:$A$118,$B169,G$1:G$118)</f>
        <v>0</v>
      </c>
      <c r="H169" s="14">
        <f>SUMIF($A$1:$A$118,$B169,H$1:H$118)</f>
        <v>20894.870000000003</v>
      </c>
      <c r="I169" s="21">
        <f>SUMIF($A$1:$A$118,$B169,I$1:I$118)</f>
        <v>28428.239999999987</v>
      </c>
      <c r="J169" s="14">
        <f>SUMIF($A$1:$A$118,$B169,J$1:J$118)</f>
        <v>52477.539999999994</v>
      </c>
    </row>
    <row r="170" spans="1:10" s="19" customFormat="1" x14ac:dyDescent="0.25">
      <c r="A170" s="15"/>
      <c r="B170" s="20" t="s">
        <v>11</v>
      </c>
      <c r="C170" s="21">
        <f>SUMIF($A$1:$A$118,$B170,C$1:C$118)</f>
        <v>452895.88500000001</v>
      </c>
      <c r="D170" s="13">
        <f>SUMIF($A$1:$A$118,$B170,D$1:D$118)</f>
        <v>441092.7699999999</v>
      </c>
      <c r="E170" s="13">
        <f>SUMIF($A$1:$A$118,$B170,E$1:E$118)</f>
        <v>262730.4200000001</v>
      </c>
      <c r="F170" s="13">
        <f>SUMIF($A$1:$A$118,$B170,F$1:F$118)</f>
        <v>0</v>
      </c>
      <c r="G170" s="13">
        <f>SUMIF($A$1:$A$118,$B170,G$1:G$118)</f>
        <v>0</v>
      </c>
      <c r="H170" s="14">
        <f>SUMIF($A$1:$A$118,$B170,H$1:H$118)</f>
        <v>0</v>
      </c>
      <c r="I170" s="21">
        <f>SUMIF($A$1:$A$118,$B170,I$1:I$118)</f>
        <v>0</v>
      </c>
      <c r="J170" s="14">
        <f>SUMIF($A$1:$A$118,$B170,J$1:J$118)</f>
        <v>0</v>
      </c>
    </row>
    <row r="171" spans="1:10" s="19" customFormat="1" x14ac:dyDescent="0.25">
      <c r="A171" s="15"/>
      <c r="B171" s="20" t="s">
        <v>14</v>
      </c>
      <c r="C171" s="21">
        <f>SUMIF($A$1:$A$118,$B171,C$1:C$118)</f>
        <v>0</v>
      </c>
      <c r="D171" s="13">
        <f>SUMIF($A$1:$A$118,$B171,D$1:D$118)</f>
        <v>0</v>
      </c>
      <c r="E171" s="13">
        <f>SUMIF($A$1:$A$118,$B171,E$1:E$118)</f>
        <v>163599.58000000002</v>
      </c>
      <c r="F171" s="13">
        <f>SUMIF($A$1:$A$118,$B171,F$1:F$118)</f>
        <v>287728.11999999982</v>
      </c>
      <c r="G171" s="13">
        <f>SUMIF($A$1:$A$118,$B171,G$1:G$118)</f>
        <v>208295.15999999992</v>
      </c>
      <c r="H171" s="14">
        <f>SUMIF($A$1:$A$118,$B171,H$1:H$118)</f>
        <v>174637.48999999987</v>
      </c>
      <c r="I171" s="21">
        <f>SUMIF($A$1:$A$118,$B171,I$1:I$118)</f>
        <v>83208.409999999945</v>
      </c>
      <c r="J171" s="14">
        <f>SUMIF($A$1:$A$118,$B171,J$1:J$118)</f>
        <v>137909.14999999991</v>
      </c>
    </row>
    <row r="172" spans="1:10" s="19" customFormat="1" x14ac:dyDescent="0.25">
      <c r="A172" s="15"/>
      <c r="B172" s="20" t="s">
        <v>16</v>
      </c>
      <c r="C172" s="21">
        <f>SUMIF($A$1:$A$118,$B172,C$1:C$118)</f>
        <v>88937.91</v>
      </c>
      <c r="D172" s="13">
        <f>SUMIF($A$1:$A$118,$B172,D$1:D$118)</f>
        <v>87715.400000000009</v>
      </c>
      <c r="E172" s="13">
        <f>SUMIF($A$1:$A$118,$B172,E$1:E$118)</f>
        <v>53714.170000000006</v>
      </c>
      <c r="F172" s="13">
        <f>SUMIF($A$1:$A$118,$B172,F$1:F$118)</f>
        <v>0</v>
      </c>
      <c r="G172" s="13">
        <f>SUMIF($A$1:$A$118,$B172,G$1:G$118)</f>
        <v>0</v>
      </c>
      <c r="H172" s="14">
        <f>SUMIF($A$1:$A$118,$B172,H$1:H$118)</f>
        <v>0</v>
      </c>
      <c r="I172" s="21">
        <f>SUMIF($A$1:$A$118,$B172,I$1:I$118)</f>
        <v>0</v>
      </c>
      <c r="J172" s="14">
        <f>SUMIF($A$1:$A$118,$B172,J$1:J$118)</f>
        <v>0</v>
      </c>
    </row>
    <row r="173" spans="1:10" s="19" customFormat="1" x14ac:dyDescent="0.25">
      <c r="A173" s="15"/>
      <c r="B173" s="20" t="s">
        <v>18</v>
      </c>
      <c r="C173" s="21">
        <f>SUMIF($A$1:$A$118,$B173,C$1:C$118)</f>
        <v>0</v>
      </c>
      <c r="D173" s="13">
        <f>SUMIF($A$1:$A$118,$B173,D$1:D$118)</f>
        <v>0</v>
      </c>
      <c r="E173" s="13">
        <f>SUMIF($A$1:$A$118,$B173,E$1:E$118)</f>
        <v>23417.670000000002</v>
      </c>
      <c r="F173" s="13">
        <f>SUMIF($A$1:$A$118,$B173,F$1:F$118)</f>
        <v>73430.679999999993</v>
      </c>
      <c r="G173" s="13">
        <f>SUMIF($A$1:$A$118,$B173,G$1:G$118)</f>
        <v>145164.80000000002</v>
      </c>
      <c r="H173" s="14">
        <f>SUMIF($A$1:$A$118,$B173,H$1:H$118)</f>
        <v>132440.84</v>
      </c>
      <c r="I173" s="21">
        <f>SUMIF($A$1:$A$118,$B173,I$1:I$118)</f>
        <v>27518.360000000037</v>
      </c>
      <c r="J173" s="14">
        <f>SUMIF($A$1:$A$118,$B173,J$1:J$118)</f>
        <v>59916.440000000053</v>
      </c>
    </row>
    <row r="174" spans="1:10" s="19" customFormat="1" x14ac:dyDescent="0.25">
      <c r="A174" s="15"/>
      <c r="B174" s="20" t="s">
        <v>20</v>
      </c>
      <c r="C174" s="21">
        <f>SUMIF($A$1:$A$118,$B174,C$1:C$118)</f>
        <v>0</v>
      </c>
      <c r="D174" s="13">
        <f>SUMIF($A$1:$A$118,$B174,D$1:D$118)</f>
        <v>0</v>
      </c>
      <c r="E174" s="13">
        <f>SUMIF($A$1:$A$118,$B174,E$1:E$118)</f>
        <v>0</v>
      </c>
      <c r="F174" s="13">
        <f>SUMIF($A$1:$A$118,$B174,F$1:F$118)</f>
        <v>24567.42</v>
      </c>
      <c r="G174" s="13">
        <f>SUMIF($A$1:$A$118,$B174,G$1:G$118)</f>
        <v>48501.490000000005</v>
      </c>
      <c r="H174" s="14">
        <f>SUMIF($A$1:$A$118,$B174,H$1:H$118)</f>
        <v>0</v>
      </c>
      <c r="I174" s="21">
        <f>SUMIF($A$1:$A$118,$B174,I$1:I$118)</f>
        <v>0</v>
      </c>
      <c r="J174" s="14">
        <f>SUMIF($A$1:$A$118,$B174,J$1:J$118)</f>
        <v>0</v>
      </c>
    </row>
    <row r="175" spans="1:10" s="19" customFormat="1" x14ac:dyDescent="0.25">
      <c r="A175" s="15"/>
      <c r="B175" s="20" t="s">
        <v>144</v>
      </c>
      <c r="C175" s="21">
        <f>SUMIF($A$1:$A$118,$B175,C$1:C$118)</f>
        <v>0</v>
      </c>
      <c r="D175" s="13">
        <f>SUMIF($A$1:$A$118,$B175,D$1:D$118)</f>
        <v>0</v>
      </c>
      <c r="E175" s="13">
        <f>SUMIF($A$1:$A$118,$B175,E$1:E$118)</f>
        <v>0</v>
      </c>
      <c r="F175" s="13">
        <f>SUMIF($A$1:$A$118,$B175,F$1:F$118)</f>
        <v>0</v>
      </c>
      <c r="G175" s="13">
        <f>SUMIF($A$1:$A$118,$B175,G$1:G$118)</f>
        <v>0</v>
      </c>
      <c r="H175" s="14">
        <f>SUMIF($A$1:$A$118,$B175,H$1:H$118)</f>
        <v>75246.67</v>
      </c>
      <c r="I175" s="21">
        <f>SUMIF($A$1:$A$118,$B175,I$1:I$118)</f>
        <v>15652.240000000002</v>
      </c>
      <c r="J175" s="14">
        <f>SUMIF($A$1:$A$118,$B175,J$1:J$118)</f>
        <v>33216.350000000006</v>
      </c>
    </row>
    <row r="176" spans="1:10" s="19" customFormat="1" x14ac:dyDescent="0.25">
      <c r="A176" s="15"/>
      <c r="B176" s="20" t="s">
        <v>23</v>
      </c>
      <c r="C176" s="21">
        <f>SUMIF($A$1:$A$118,$B176,C$1:C$118)</f>
        <v>1075738.5299999998</v>
      </c>
      <c r="D176" s="13">
        <f>SUMIF($A$1:$A$118,$B176,D$1:D$118)</f>
        <v>1063979.6500000008</v>
      </c>
      <c r="E176" s="13">
        <f>SUMIF($A$1:$A$118,$B176,E$1:E$118)</f>
        <v>0</v>
      </c>
      <c r="F176" s="13">
        <f>SUMIF($A$1:$A$118,$B176,F$1:F$118)</f>
        <v>0</v>
      </c>
      <c r="G176" s="13">
        <f>SUMIF($A$1:$A$118,$B176,G$1:G$118)</f>
        <v>0</v>
      </c>
      <c r="H176" s="14">
        <f>SUMIF($A$1:$A$118,$B176,H$1:H$118)</f>
        <v>0</v>
      </c>
      <c r="I176" s="21">
        <f>SUMIF($A$1:$A$118,$B176,I$1:I$118)</f>
        <v>0</v>
      </c>
      <c r="J176" s="14">
        <f>SUMIF($A$1:$A$118,$B176,J$1:J$118)</f>
        <v>0</v>
      </c>
    </row>
    <row r="177" spans="1:10" s="19" customFormat="1" x14ac:dyDescent="0.25">
      <c r="A177" s="15"/>
      <c r="B177" s="20" t="s">
        <v>25</v>
      </c>
      <c r="C177" s="21">
        <f>SUMIF($A$1:$A$118,$B177,C$1:C$118)</f>
        <v>0</v>
      </c>
      <c r="D177" s="13">
        <f>SUMIF($A$1:$A$118,$B177,D$1:D$118)</f>
        <v>0</v>
      </c>
      <c r="E177" s="13">
        <f>SUMIF($A$1:$A$118,$B177,E$1:E$118)</f>
        <v>934597.81000000041</v>
      </c>
      <c r="F177" s="13">
        <f>SUMIF($A$1:$A$118,$B177,F$1:F$118)</f>
        <v>877665.05</v>
      </c>
      <c r="G177" s="13">
        <f>SUMIF($A$1:$A$118,$B177,G$1:G$118)</f>
        <v>866144.67000000016</v>
      </c>
      <c r="H177" s="14">
        <f>SUMIF($A$1:$A$118,$B177,H$1:H$118)</f>
        <v>928246.91000000015</v>
      </c>
      <c r="I177" s="21">
        <f>SUMIF($A$1:$A$118,$B177,I$1:I$118)</f>
        <v>0</v>
      </c>
      <c r="J177" s="14">
        <f>SUMIF($A$1:$A$118,$B177,J$1:J$118)</f>
        <v>0</v>
      </c>
    </row>
    <row r="178" spans="1:10" s="19" customFormat="1" x14ac:dyDescent="0.25">
      <c r="A178" s="15"/>
      <c r="B178" s="20" t="s">
        <v>70</v>
      </c>
      <c r="C178" s="21">
        <f>SUMIF($A$1:$A$118,$B178,C$1:C$118)</f>
        <v>53383.87</v>
      </c>
      <c r="D178" s="13">
        <f>SUMIF($A$1:$A$118,$B178,D$1:D$118)</f>
        <v>15617.550000000003</v>
      </c>
      <c r="E178" s="13">
        <f>SUMIF($A$1:$A$118,$B178,E$1:E$118)</f>
        <v>0</v>
      </c>
      <c r="F178" s="13">
        <f>SUMIF($A$1:$A$118,$B178,F$1:F$118)</f>
        <v>0</v>
      </c>
      <c r="G178" s="13">
        <f>SUMIF($A$1:$A$118,$B178,G$1:G$118)</f>
        <v>0</v>
      </c>
      <c r="H178" s="14">
        <f>SUMIF($A$1:$A$118,$B178,H$1:H$118)</f>
        <v>0</v>
      </c>
      <c r="I178" s="21">
        <f>SUMIF($A$1:$A$118,$B178,I$1:I$118)</f>
        <v>0</v>
      </c>
      <c r="J178" s="14">
        <f>SUMIF($A$1:$A$118,$B178,J$1:J$118)</f>
        <v>0</v>
      </c>
    </row>
    <row r="179" spans="1:10" s="19" customFormat="1" x14ac:dyDescent="0.25">
      <c r="A179" s="15"/>
      <c r="B179" s="20" t="s">
        <v>26</v>
      </c>
      <c r="C179" s="21">
        <f>SUMIF($A$1:$A$118,$B179,C$1:C$118)</f>
        <v>0</v>
      </c>
      <c r="D179" s="13">
        <f>SUMIF($A$1:$A$118,$B179,D$1:D$118)</f>
        <v>32298.550000000003</v>
      </c>
      <c r="E179" s="13">
        <f>SUMIF($A$1:$A$118,$B179,E$1:E$118)</f>
        <v>22432.570000000003</v>
      </c>
      <c r="F179" s="13">
        <f>SUMIF($A$1:$A$118,$B179,F$1:F$118)</f>
        <v>389827.85999999993</v>
      </c>
      <c r="G179" s="13">
        <f>SUMIF($A$1:$A$118,$B179,G$1:G$118)</f>
        <v>537834.4</v>
      </c>
      <c r="H179" s="14">
        <f>SUMIF($A$1:$A$118,$B179,H$1:H$118)</f>
        <v>134109.16</v>
      </c>
      <c r="I179" s="21">
        <f>SUMIF($A$1:$A$118,$B179,I$1:I$118)</f>
        <v>0</v>
      </c>
      <c r="J179" s="14">
        <f>SUMIF($A$1:$A$118,$B179,J$1:J$118)</f>
        <v>0</v>
      </c>
    </row>
    <row r="180" spans="1:10" s="19" customFormat="1" x14ac:dyDescent="0.25">
      <c r="A180" s="15"/>
      <c r="B180" s="20" t="s">
        <v>148</v>
      </c>
      <c r="C180" s="21">
        <f>SUMIF($A$1:$A$118,$B180,C$1:C$118)</f>
        <v>0</v>
      </c>
      <c r="D180" s="13">
        <f>SUMIF($A$1:$A$118,$B180,D$1:D$118)</f>
        <v>0</v>
      </c>
      <c r="E180" s="13">
        <f>SUMIF($A$1:$A$118,$B180,E$1:E$118)</f>
        <v>0</v>
      </c>
      <c r="F180" s="13">
        <f>SUMIF($A$1:$A$118,$B180,F$1:F$118)</f>
        <v>0</v>
      </c>
      <c r="G180" s="13">
        <f>SUMIF($A$1:$A$118,$B180,G$1:G$118)</f>
        <v>0</v>
      </c>
      <c r="H180" s="14">
        <f>SUMIF($A$1:$A$118,$B180,H$1:H$118)</f>
        <v>375237.16000000003</v>
      </c>
      <c r="I180" s="21">
        <f>SUMIF($A$1:$A$118,$B180,I$1:I$118)</f>
        <v>92124.98</v>
      </c>
      <c r="J180" s="14">
        <f>SUMIF($A$1:$A$118,$B180,J$1:J$118)</f>
        <v>213377.03999999998</v>
      </c>
    </row>
    <row r="181" spans="1:10" s="19" customFormat="1" x14ac:dyDescent="0.25">
      <c r="A181" s="15"/>
      <c r="B181" s="20" t="s">
        <v>171</v>
      </c>
      <c r="C181" s="21">
        <f>SUMIF($A$1:$A$118,$B181,C$1:C$118)</f>
        <v>0</v>
      </c>
      <c r="D181" s="13">
        <f>SUMIF($A$1:$A$118,$B181,D$1:D$118)</f>
        <v>0</v>
      </c>
      <c r="E181" s="13">
        <f>SUMIF($A$1:$A$118,$B181,E$1:E$118)</f>
        <v>0</v>
      </c>
      <c r="F181" s="13">
        <f>SUMIF($A$1:$A$118,$B181,F$1:F$118)</f>
        <v>0</v>
      </c>
      <c r="G181" s="13">
        <f>SUMIF($A$1:$A$118,$B181,G$1:G$118)</f>
        <v>0</v>
      </c>
      <c r="H181" s="14">
        <f>SUMIF($A$1:$A$118,$B181,H$1:H$118)</f>
        <v>0</v>
      </c>
      <c r="I181" s="21">
        <f>SUMIF($A$1:$A$118,$B181,I$1:I$118)</f>
        <v>331073.06000000006</v>
      </c>
      <c r="J181" s="14">
        <f>SUMIF($A$1:$A$118,$B181,J$1:J$118)</f>
        <v>721246.41000000027</v>
      </c>
    </row>
    <row r="182" spans="1:10" s="19" customFormat="1" x14ac:dyDescent="0.25">
      <c r="A182" s="15" t="s">
        <v>145</v>
      </c>
      <c r="B182" s="20" t="s">
        <v>28</v>
      </c>
      <c r="C182" s="21">
        <f>SUMIF($A$1:$A$118,$B182,C$1:C$118)</f>
        <v>1163649.9900000005</v>
      </c>
      <c r="D182" s="13">
        <f>SUMIF($A$1:$A$118,$B182,D$1:D$118)</f>
        <v>972266.07000000007</v>
      </c>
      <c r="E182" s="13">
        <f>SUMIF($A$1:$A$118,$B182,E$1:E$118)</f>
        <v>847953.11000000034</v>
      </c>
      <c r="F182" s="13">
        <f>SUMIF($A$1:$A$118,$B182,F$1:F$118)</f>
        <v>310622.69000000012</v>
      </c>
      <c r="G182" s="13">
        <f>SUMIF($A$1:$A$118,$B182,G$1:G$118)</f>
        <v>0</v>
      </c>
      <c r="H182" s="14">
        <f>SUMIF($A$1:$A$118,$B182,H$1:H$118)</f>
        <v>0</v>
      </c>
      <c r="I182" s="21">
        <f>SUMIF($A$1:$A$118,$B182,I$1:I$118)</f>
        <v>0</v>
      </c>
      <c r="J182" s="14">
        <f>SUMIF($A$1:$A$118,$B182,J$1:J$118)</f>
        <v>0</v>
      </c>
    </row>
    <row r="183" spans="1:10" s="19" customFormat="1" x14ac:dyDescent="0.25">
      <c r="A183" s="15" t="s">
        <v>146</v>
      </c>
      <c r="B183" s="20" t="s">
        <v>29</v>
      </c>
      <c r="C183" s="21">
        <f>SUMIF($A$1:$A$118,$B183,C$1:C$118)</f>
        <v>0</v>
      </c>
      <c r="D183" s="13">
        <f>SUMIF($A$1:$A$118,$B183,D$1:D$118)</f>
        <v>0</v>
      </c>
      <c r="E183" s="13">
        <f>SUMIF($A$1:$A$118,$B183,E$1:E$118)</f>
        <v>0</v>
      </c>
      <c r="F183" s="13">
        <f>SUMIF($A$1:$A$118,$B183,F$1:F$118)</f>
        <v>473741.9499999996</v>
      </c>
      <c r="G183" s="13">
        <f>SUMIF($A$1:$A$118,$B183,G$1:G$118)</f>
        <v>635610.67000000039</v>
      </c>
      <c r="H183" s="14">
        <f>SUMIF($A$1:$A$118,$B183,H$1:H$118)</f>
        <v>812713.22999999905</v>
      </c>
      <c r="I183" s="21">
        <f>SUMIF($A$1:$A$118,$B183,I$1:I$118)</f>
        <v>0</v>
      </c>
      <c r="J183" s="14">
        <f>SUMIF($A$1:$A$118,$B183,J$1:J$118)</f>
        <v>0</v>
      </c>
    </row>
    <row r="184" spans="1:10" s="19" customFormat="1" x14ac:dyDescent="0.25">
      <c r="A184" s="15"/>
      <c r="B184" s="20" t="s">
        <v>30</v>
      </c>
      <c r="C184" s="21">
        <f>SUMIF($A$1:$A$118,$B184,C$1:C$118)</f>
        <v>65423.820000000007</v>
      </c>
      <c r="D184" s="13">
        <f>SUMIF($A$1:$A$118,$B184,D$1:D$118)</f>
        <v>44252.51</v>
      </c>
      <c r="E184" s="13">
        <f>SUMIF($A$1:$A$118,$B184,E$1:E$118)</f>
        <v>54030.689999999995</v>
      </c>
      <c r="F184" s="13">
        <f>SUMIF($A$1:$A$118,$B184,F$1:F$118)</f>
        <v>0</v>
      </c>
      <c r="G184" s="13">
        <f>SUMIF($A$1:$A$118,$B184,G$1:G$118)</f>
        <v>0</v>
      </c>
      <c r="H184" s="14">
        <f>SUMIF($A$1:$A$118,$B184,H$1:H$118)</f>
        <v>0</v>
      </c>
      <c r="I184" s="21">
        <f>SUMIF($A$1:$A$118,$B184,I$1:I$118)</f>
        <v>0</v>
      </c>
      <c r="J184" s="14">
        <f>SUMIF($A$1:$A$118,$B184,J$1:J$118)</f>
        <v>0</v>
      </c>
    </row>
    <row r="185" spans="1:10" s="19" customFormat="1" x14ac:dyDescent="0.25">
      <c r="A185" s="15"/>
      <c r="B185" s="20" t="s">
        <v>34</v>
      </c>
      <c r="C185" s="21">
        <f>SUMIF($A$1:$A$118,$B185,C$1:C$118)</f>
        <v>0</v>
      </c>
      <c r="D185" s="13">
        <f>SUMIF($A$1:$A$118,$B185,D$1:D$118)</f>
        <v>0</v>
      </c>
      <c r="E185" s="13">
        <f>SUMIF($A$1:$A$118,$B185,E$1:E$118)</f>
        <v>28392.38</v>
      </c>
      <c r="F185" s="13">
        <f>SUMIF($A$1:$A$118,$B185,F$1:F$118)</f>
        <v>112087.98999999999</v>
      </c>
      <c r="G185" s="13">
        <f>SUMIF($A$1:$A$118,$B185,G$1:G$118)</f>
        <v>222755.33000000002</v>
      </c>
      <c r="H185" s="14">
        <f>SUMIF($A$1:$A$118,$B185,H$1:H$118)</f>
        <v>275599.49</v>
      </c>
      <c r="I185" s="21">
        <f>SUMIF($A$1:$A$118,$B185,I$1:I$118)</f>
        <v>25762.58</v>
      </c>
      <c r="J185" s="14">
        <f>SUMIF($A$1:$A$118,$B185,J$1:J$118)</f>
        <v>87943.349999999991</v>
      </c>
    </row>
    <row r="186" spans="1:10" s="19" customFormat="1" x14ac:dyDescent="0.25">
      <c r="A186" s="15"/>
      <c r="B186" s="20" t="s">
        <v>35</v>
      </c>
      <c r="C186" s="21">
        <f>SUMIF($A$1:$A$118,$B186,C$1:C$118)</f>
        <v>217906.82</v>
      </c>
      <c r="D186" s="13">
        <f>SUMIF($A$1:$A$118,$B186,D$1:D$118)</f>
        <v>153006.9</v>
      </c>
      <c r="E186" s="13">
        <f>SUMIF($A$1:$A$118,$B186,E$1:E$118)</f>
        <v>0</v>
      </c>
      <c r="F186" s="13">
        <f>SUMIF($A$1:$A$118,$B186,F$1:F$118)</f>
        <v>0</v>
      </c>
      <c r="G186" s="13">
        <f>SUMIF($A$1:$A$118,$B186,G$1:G$118)</f>
        <v>0</v>
      </c>
      <c r="H186" s="14">
        <f>SUMIF($A$1:$A$118,$B186,H$1:H$118)</f>
        <v>0</v>
      </c>
      <c r="I186" s="21">
        <f>SUMIF($A$1:$A$118,$B186,I$1:I$118)</f>
        <v>0</v>
      </c>
      <c r="J186" s="14">
        <f>SUMIF($A$1:$A$118,$B186,J$1:J$118)</f>
        <v>0</v>
      </c>
    </row>
    <row r="187" spans="1:10" s="19" customFormat="1" x14ac:dyDescent="0.25">
      <c r="A187" s="15"/>
      <c r="B187" s="20" t="s">
        <v>149</v>
      </c>
      <c r="C187" s="21">
        <f>SUMIF($A$1:$A$118,$B187,C$1:C$118)</f>
        <v>0</v>
      </c>
      <c r="D187" s="13">
        <f>SUMIF($A$1:$A$118,$B187,D$1:D$118)</f>
        <v>0</v>
      </c>
      <c r="E187" s="13">
        <f>SUMIF($A$1:$A$118,$B187,E$1:E$118)</f>
        <v>0</v>
      </c>
      <c r="F187" s="13">
        <f>SUMIF($A$1:$A$118,$B187,F$1:F$118)</f>
        <v>0</v>
      </c>
      <c r="G187" s="13">
        <f>SUMIF($A$1:$A$118,$B187,G$1:G$118)</f>
        <v>0</v>
      </c>
      <c r="H187" s="14">
        <f>SUMIF($A$1:$A$118,$B187,H$1:H$118)</f>
        <v>377757.92000000004</v>
      </c>
      <c r="I187" s="21">
        <f>SUMIF($A$1:$A$118,$B187,I$1:I$118)</f>
        <v>93597.380000000019</v>
      </c>
      <c r="J187" s="14">
        <f>SUMIF($A$1:$A$118,$B187,J$1:J$118)</f>
        <v>197165.5</v>
      </c>
    </row>
    <row r="188" spans="1:10" s="19" customFormat="1" x14ac:dyDescent="0.25">
      <c r="A188" s="15"/>
      <c r="B188" s="20" t="s">
        <v>37</v>
      </c>
      <c r="C188" s="21">
        <f>SUMIF($A$1:$A$118,$B188,C$1:C$118)</f>
        <v>0</v>
      </c>
      <c r="D188" s="13">
        <f>SUMIF($A$1:$A$118,$B188,D$1:D$118)</f>
        <v>111828.63999999998</v>
      </c>
      <c r="E188" s="13">
        <f>SUMIF($A$1:$A$118,$B188,E$1:E$118)</f>
        <v>349763.87</v>
      </c>
      <c r="F188" s="13">
        <f>SUMIF($A$1:$A$118,$B188,F$1:F$118)</f>
        <v>477360.62169999996</v>
      </c>
      <c r="G188" s="13">
        <f>SUMIF($A$1:$A$118,$B188,G$1:G$118)</f>
        <v>518104.14000000013</v>
      </c>
      <c r="H188" s="14">
        <f>SUMIF($A$1:$A$118,$B188,H$1:H$118)</f>
        <v>170600.05000000002</v>
      </c>
      <c r="I188" s="21">
        <f>SUMIF($A$1:$A$118,$B188,I$1:I$118)</f>
        <v>0</v>
      </c>
      <c r="J188" s="14">
        <f>SUMIF($A$1:$A$118,$B188,J$1:J$118)</f>
        <v>0</v>
      </c>
    </row>
    <row r="189" spans="1:10" s="19" customFormat="1" x14ac:dyDescent="0.25">
      <c r="A189" s="15"/>
      <c r="B189" s="20" t="s">
        <v>94</v>
      </c>
      <c r="C189" s="21">
        <f>SUMIF($A$1:$A$118,$B189,C$1:C$118)</f>
        <v>0</v>
      </c>
      <c r="D189" s="13">
        <f>SUMIF($A$1:$A$118,$B189,D$1:D$118)</f>
        <v>0</v>
      </c>
      <c r="E189" s="13">
        <f>SUMIF($A$1:$A$118,$B189,E$1:E$118)</f>
        <v>18909.990000000002</v>
      </c>
      <c r="F189" s="13">
        <f>SUMIF($A$1:$A$118,$B189,F$1:F$118)</f>
        <v>36298.31</v>
      </c>
      <c r="G189" s="13">
        <f>SUMIF($A$1:$A$118,$B189,G$1:G$118)</f>
        <v>58921.05999999999</v>
      </c>
      <c r="H189" s="14">
        <f>SUMIF($A$1:$A$118,$B189,H$1:H$118)</f>
        <v>25427.97</v>
      </c>
      <c r="I189" s="21">
        <f>SUMIF($A$1:$A$118,$B189,I$1:I$118)</f>
        <v>0</v>
      </c>
      <c r="J189" s="14">
        <f>SUMIF($A$1:$A$118,$B189,J$1:J$118)</f>
        <v>0</v>
      </c>
    </row>
    <row r="190" spans="1:10" s="19" customFormat="1" x14ac:dyDescent="0.25">
      <c r="A190" s="15"/>
      <c r="B190" s="20" t="s">
        <v>39</v>
      </c>
      <c r="C190" s="21">
        <f>SUMIF($A$1:$A$118,$B190,C$1:C$118)</f>
        <v>5134.4500000000007</v>
      </c>
      <c r="D190" s="13">
        <f>SUMIF($A$1:$A$118,$B190,D$1:D$118)</f>
        <v>4861.51</v>
      </c>
      <c r="E190" s="13">
        <f>SUMIF($A$1:$A$118,$B190,E$1:E$118)</f>
        <v>0</v>
      </c>
      <c r="F190" s="13">
        <f>SUMIF($A$1:$A$118,$B190,F$1:F$118)</f>
        <v>0</v>
      </c>
      <c r="G190" s="13">
        <f>SUMIF($A$1:$A$118,$B190,G$1:G$118)</f>
        <v>0</v>
      </c>
      <c r="H190" s="14">
        <f>SUMIF($A$1:$A$118,$B190,H$1:H$118)</f>
        <v>0</v>
      </c>
      <c r="I190" s="21">
        <f>SUMIF($A$1:$A$118,$B190,I$1:I$118)</f>
        <v>0</v>
      </c>
      <c r="J190" s="14">
        <f>SUMIF($A$1:$A$118,$B190,J$1:J$118)</f>
        <v>0</v>
      </c>
    </row>
    <row r="191" spans="1:10" s="19" customFormat="1" x14ac:dyDescent="0.25">
      <c r="A191" s="15"/>
      <c r="B191" s="20" t="s">
        <v>107</v>
      </c>
      <c r="C191" s="21">
        <f>SUMIF($A$1:$A$118,$B191,C$1:C$118)</f>
        <v>1622.48</v>
      </c>
      <c r="D191" s="13">
        <f>SUMIF($A$1:$A$118,$B191,D$1:D$118)</f>
        <v>0</v>
      </c>
      <c r="E191" s="13">
        <f>SUMIF($A$1:$A$118,$B191,E$1:E$118)</f>
        <v>0</v>
      </c>
      <c r="F191" s="13">
        <f>SUMIF($A$1:$A$118,$B191,F$1:F$118)</f>
        <v>0</v>
      </c>
      <c r="G191" s="13">
        <f>SUMIF($A$1:$A$118,$B191,G$1:G$118)</f>
        <v>0</v>
      </c>
      <c r="H191" s="14">
        <f>SUMIF($A$1:$A$118,$B191,H$1:H$118)</f>
        <v>0</v>
      </c>
      <c r="I191" s="21">
        <f>SUMIF($A$1:$A$118,$B191,I$1:I$118)</f>
        <v>0</v>
      </c>
      <c r="J191" s="14">
        <f>SUMIF($A$1:$A$118,$B191,J$1:J$118)</f>
        <v>0</v>
      </c>
    </row>
    <row r="192" spans="1:10" s="19" customFormat="1" x14ac:dyDescent="0.25">
      <c r="A192" s="15"/>
      <c r="B192" s="20" t="s">
        <v>41</v>
      </c>
      <c r="C192" s="21">
        <f>SUMIF($A$1:$A$118,$B192,C$1:C$118)</f>
        <v>28432</v>
      </c>
      <c r="D192" s="13">
        <f>SUMIF($A$1:$A$118,$B192,D$1:D$118)</f>
        <v>163400.65</v>
      </c>
      <c r="E192" s="13">
        <f>SUMIF($A$1:$A$118,$B192,E$1:E$118)</f>
        <v>133394.74</v>
      </c>
      <c r="F192" s="13">
        <f>SUMIF($A$1:$A$118,$B192,F$1:F$118)</f>
        <v>146164.42000000001</v>
      </c>
      <c r="G192" s="13">
        <f>SUMIF($A$1:$A$118,$B192,G$1:G$118)</f>
        <v>97545.87999999999</v>
      </c>
      <c r="H192" s="14">
        <f>SUMIF($A$1:$A$118,$B192,H$1:H$118)</f>
        <v>0</v>
      </c>
      <c r="I192" s="21">
        <f>SUMIF($A$1:$A$118,$B192,I$1:I$118)</f>
        <v>0</v>
      </c>
      <c r="J192" s="14">
        <f>SUMIF($A$1:$A$118,$B192,J$1:J$118)</f>
        <v>0</v>
      </c>
    </row>
    <row r="193" spans="1:10" s="19" customFormat="1" x14ac:dyDescent="0.25">
      <c r="A193" s="15"/>
      <c r="B193" s="20" t="s">
        <v>42</v>
      </c>
      <c r="C193" s="21">
        <f>SUMIF($A$1:$A$118,$B193,C$1:C$118)</f>
        <v>0</v>
      </c>
      <c r="D193" s="13">
        <f>SUMIF($A$1:$A$118,$B193,D$1:D$118)</f>
        <v>0</v>
      </c>
      <c r="E193" s="13">
        <f>SUMIF($A$1:$A$118,$B193,E$1:E$118)</f>
        <v>0</v>
      </c>
      <c r="F193" s="13">
        <f>SUMIF($A$1:$A$118,$B193,F$1:F$118)</f>
        <v>0</v>
      </c>
      <c r="G193" s="13">
        <f>SUMIF($A$1:$A$118,$B193,G$1:G$118)</f>
        <v>39571.83</v>
      </c>
      <c r="H193" s="14">
        <f>SUMIF($A$1:$A$118,$B193,H$1:H$118)</f>
        <v>227760.51</v>
      </c>
      <c r="I193" s="21">
        <f>SUMIF($A$1:$A$118,$B193,I$1:I$118)</f>
        <v>19430.88</v>
      </c>
      <c r="J193" s="14">
        <f>SUMIF($A$1:$A$118,$B193,J$1:J$118)</f>
        <v>51995.530000000006</v>
      </c>
    </row>
    <row r="194" spans="1:10" s="19" customFormat="1" x14ac:dyDescent="0.25">
      <c r="A194" s="15"/>
      <c r="B194" s="20" t="s">
        <v>96</v>
      </c>
      <c r="C194" s="21">
        <f>SUMIF($A$1:$A$118,$B194,C$1:C$118)</f>
        <v>150787.28978544002</v>
      </c>
      <c r="D194" s="13">
        <f>SUMIF($A$1:$A$118,$B194,D$1:D$118)</f>
        <v>137542.66994400998</v>
      </c>
      <c r="E194" s="13">
        <f>SUMIF($A$1:$A$118,$B194,E$1:E$118)</f>
        <v>150758.72899999999</v>
      </c>
      <c r="F194" s="13">
        <f>SUMIF($A$1:$A$118,$B194,F$1:F$118)</f>
        <v>63726.99</v>
      </c>
      <c r="G194" s="13">
        <f>SUMIF($A$1:$A$118,$B194,G$1:G$118)</f>
        <v>0</v>
      </c>
      <c r="H194" s="14">
        <f>SUMIF($A$1:$A$118,$B194,H$1:H$118)</f>
        <v>0</v>
      </c>
      <c r="I194" s="21">
        <f>SUMIF($A$1:$A$118,$B194,I$1:I$118)</f>
        <v>0</v>
      </c>
      <c r="J194" s="14">
        <f>SUMIF($A$1:$A$118,$B194,J$1:J$118)</f>
        <v>0</v>
      </c>
    </row>
    <row r="195" spans="1:10" s="19" customFormat="1" x14ac:dyDescent="0.25">
      <c r="A195" s="15"/>
      <c r="B195" s="20" t="s">
        <v>99</v>
      </c>
      <c r="C195" s="21">
        <f>SUMIF($A$1:$A$118,$B195,C$1:C$118)</f>
        <v>0</v>
      </c>
      <c r="D195" s="13">
        <f>SUMIF($A$1:$A$118,$B195,D$1:D$118)</f>
        <v>0</v>
      </c>
      <c r="E195" s="13">
        <f>SUMIF($A$1:$A$118,$B195,E$1:E$118)</f>
        <v>0</v>
      </c>
      <c r="F195" s="13">
        <f>SUMIF($A$1:$A$118,$B195,F$1:F$118)</f>
        <v>48766.259999999907</v>
      </c>
      <c r="G195" s="13">
        <f>SUMIF($A$1:$A$118,$B195,G$1:G$118)</f>
        <v>113153.53000000042</v>
      </c>
      <c r="H195" s="14">
        <f>SUMIF($A$1:$A$118,$B195,H$1:H$118)</f>
        <v>111183.8</v>
      </c>
      <c r="I195" s="21">
        <f>SUMIF($A$1:$A$118,$B195,I$1:I$118)</f>
        <v>17547.53</v>
      </c>
      <c r="J195" s="14">
        <f>SUMIF($A$1:$A$118,$B195,J$1:J$118)</f>
        <v>44851.229999999996</v>
      </c>
    </row>
    <row r="196" spans="1:10" s="19" customFormat="1" x14ac:dyDescent="0.25">
      <c r="A196" s="15"/>
      <c r="B196" s="20" t="s">
        <v>43</v>
      </c>
      <c r="C196" s="21">
        <f>SUMIF($A$1:$A$118,$B196,C$1:C$118)</f>
        <v>770221.42000000016</v>
      </c>
      <c r="D196" s="13">
        <f>SUMIF($A$1:$A$118,$B196,D$1:D$118)</f>
        <v>208777.75999999995</v>
      </c>
      <c r="E196" s="13">
        <f>SUMIF($A$1:$A$118,$B196,E$1:E$118)</f>
        <v>0</v>
      </c>
      <c r="F196" s="13">
        <f>SUMIF($A$1:$A$118,$B196,F$1:F$118)</f>
        <v>0</v>
      </c>
      <c r="G196" s="13">
        <f>SUMIF($A$1:$A$118,$B196,G$1:G$118)</f>
        <v>0</v>
      </c>
      <c r="H196" s="14">
        <f>SUMIF($A$1:$A$118,$B196,H$1:H$118)</f>
        <v>0</v>
      </c>
      <c r="I196" s="21">
        <f>SUMIF($A$1:$A$118,$B196,I$1:I$118)</f>
        <v>0</v>
      </c>
      <c r="J196" s="14">
        <f>SUMIF($A$1:$A$118,$B196,J$1:J$118)</f>
        <v>0</v>
      </c>
    </row>
    <row r="197" spans="1:10" s="19" customFormat="1" x14ac:dyDescent="0.25">
      <c r="A197" s="15"/>
      <c r="B197" s="20" t="s">
        <v>45</v>
      </c>
      <c r="C197" s="21">
        <f>SUMIF($A$1:$A$118,$B197,C$1:C$118)</f>
        <v>0</v>
      </c>
      <c r="D197" s="13">
        <f>SUMIF($A$1:$A$118,$B197,D$1:D$118)</f>
        <v>652507.59999999974</v>
      </c>
      <c r="E197" s="13">
        <f>SUMIF($A$1:$A$118,$B197,E$1:E$118)</f>
        <v>869654.11999999988</v>
      </c>
      <c r="F197" s="13">
        <f>SUMIF($A$1:$A$118,$B197,F$1:F$118)</f>
        <v>991888.64</v>
      </c>
      <c r="G197" s="13">
        <f>SUMIF($A$1:$A$118,$B197,G$1:G$118)</f>
        <v>942838.85</v>
      </c>
      <c r="H197" s="14">
        <f>SUMIF($A$1:$A$118,$B197,H$1:H$118)</f>
        <v>236009.4695358467</v>
      </c>
      <c r="I197" s="21">
        <f>SUMIF($A$1:$A$118,$B197,I$1:I$118)</f>
        <v>0</v>
      </c>
      <c r="J197" s="14">
        <f>SUMIF($A$1:$A$118,$B197,J$1:J$118)</f>
        <v>0</v>
      </c>
    </row>
    <row r="198" spans="1:10" s="19" customFormat="1" x14ac:dyDescent="0.25">
      <c r="A198" s="15"/>
      <c r="B198" s="20" t="s">
        <v>150</v>
      </c>
      <c r="C198" s="21">
        <f>SUMIF($A$1:$A$118,$B198,C$1:C$118)</f>
        <v>0</v>
      </c>
      <c r="D198" s="13">
        <f>SUMIF($A$1:$A$118,$B198,D$1:D$118)</f>
        <v>0</v>
      </c>
      <c r="E198" s="13">
        <f>SUMIF($A$1:$A$118,$B198,E$1:E$118)</f>
        <v>0</v>
      </c>
      <c r="F198" s="13">
        <f>SUMIF($A$1:$A$118,$B198,F$1:F$118)</f>
        <v>0</v>
      </c>
      <c r="G198" s="13">
        <f>SUMIF($A$1:$A$118,$B198,G$1:G$118)</f>
        <v>0</v>
      </c>
      <c r="H198" s="14">
        <f>SUMIF($A$1:$A$118,$B198,H$1:H$118)</f>
        <v>671566.57971431012</v>
      </c>
      <c r="I198" s="21">
        <f>SUMIF($A$1:$A$118,$B198,I$1:I$118)</f>
        <v>156815.07999999999</v>
      </c>
      <c r="J198" s="14">
        <f>SUMIF($A$1:$A$118,$B198,J$1:J$118)</f>
        <v>348171.05</v>
      </c>
    </row>
    <row r="199" spans="1:10" s="19" customFormat="1" x14ac:dyDescent="0.25">
      <c r="A199" s="15"/>
      <c r="B199" s="20" t="s">
        <v>47</v>
      </c>
      <c r="C199" s="21">
        <f>SUMIF($A$1:$A$118,$B199,C$1:C$118)</f>
        <v>210572.21</v>
      </c>
      <c r="D199" s="13">
        <f>SUMIF($A$1:$A$118,$B199,D$1:D$118)</f>
        <v>78312.899999999994</v>
      </c>
      <c r="E199" s="13">
        <f>SUMIF($A$1:$A$118,$B199,E$1:E$118)</f>
        <v>0</v>
      </c>
      <c r="F199" s="13">
        <f>SUMIF($A$1:$A$118,$B199,F$1:F$118)</f>
        <v>0</v>
      </c>
      <c r="G199" s="13">
        <f>SUMIF($A$1:$A$118,$B199,G$1:G$118)</f>
        <v>0</v>
      </c>
      <c r="H199" s="14">
        <f>SUMIF($A$1:$A$118,$B199,H$1:H$118)</f>
        <v>0</v>
      </c>
      <c r="I199" s="21">
        <f>SUMIF($A$1:$A$118,$B199,I$1:I$118)</f>
        <v>0</v>
      </c>
      <c r="J199" s="14">
        <f>SUMIF($A$1:$A$118,$B199,J$1:J$118)</f>
        <v>0</v>
      </c>
    </row>
    <row r="200" spans="1:10" s="19" customFormat="1" x14ac:dyDescent="0.25">
      <c r="A200" s="15"/>
      <c r="B200" s="20" t="s">
        <v>51</v>
      </c>
      <c r="C200" s="21">
        <f>SUMIF($A$1:$A$118,$B200,C$1:C$118)</f>
        <v>0</v>
      </c>
      <c r="D200" s="13">
        <f>SUMIF($A$1:$A$118,$B200,D$1:D$118)</f>
        <v>125127.52961172408</v>
      </c>
      <c r="E200" s="13">
        <f>SUMIF($A$1:$A$118,$B200,E$1:E$118)</f>
        <v>171011.18</v>
      </c>
      <c r="F200" s="13">
        <f>SUMIF($A$1:$A$118,$B200,F$1:F$118)</f>
        <v>163267.06000000003</v>
      </c>
      <c r="G200" s="13">
        <f>SUMIF($A$1:$A$118,$B200,G$1:G$118)</f>
        <v>168121.21995160001</v>
      </c>
      <c r="H200" s="14">
        <f>SUMIF($A$1:$A$118,$B200,H$1:H$118)</f>
        <v>93724.056000000011</v>
      </c>
      <c r="I200" s="21">
        <f>SUMIF($A$1:$A$118,$B200,I$1:I$118)</f>
        <v>0</v>
      </c>
      <c r="J200" s="14">
        <f>SUMIF($A$1:$A$118,$B200,J$1:J$118)</f>
        <v>0</v>
      </c>
    </row>
    <row r="201" spans="1:10" s="19" customFormat="1" x14ac:dyDescent="0.25">
      <c r="A201" s="15"/>
      <c r="B201" s="20" t="s">
        <v>156</v>
      </c>
      <c r="C201" s="21">
        <f>SUMIF($A$1:$A$118,$B201,C$1:C$118)</f>
        <v>0</v>
      </c>
      <c r="D201" s="13">
        <f>SUMIF($A$1:$A$118,$B201,D$1:D$118)</f>
        <v>0</v>
      </c>
      <c r="E201" s="13">
        <f>SUMIF($A$1:$A$118,$B201,E$1:E$118)</f>
        <v>0</v>
      </c>
      <c r="F201" s="13">
        <f>SUMIF($A$1:$A$118,$B201,F$1:F$118)</f>
        <v>0</v>
      </c>
      <c r="G201" s="13">
        <f>SUMIF($A$1:$A$118,$B201,G$1:G$118)</f>
        <v>0</v>
      </c>
      <c r="H201" s="14">
        <f>SUMIF($A$1:$A$118,$B201,H$1:H$118)</f>
        <v>155730.16499999998</v>
      </c>
      <c r="I201" s="21">
        <f>SUMIF($A$1:$A$118,$B201,I$1:I$118)</f>
        <v>38791.189999999981</v>
      </c>
      <c r="J201" s="14">
        <f>SUMIF($A$1:$A$118,$B201,J$1:J$118)</f>
        <v>83871.459999999977</v>
      </c>
    </row>
    <row r="202" spans="1:10" s="19" customFormat="1" x14ac:dyDescent="0.25">
      <c r="A202" s="15"/>
      <c r="B202" s="20" t="s">
        <v>175</v>
      </c>
      <c r="C202" s="21">
        <f>SUMIF($A$1:$A$118,$B202,C$1:C$118)</f>
        <v>0</v>
      </c>
      <c r="D202" s="13">
        <f>SUMIF($A$1:$A$118,$B202,D$1:D$118)</f>
        <v>0</v>
      </c>
      <c r="E202" s="13">
        <f>SUMIF($A$1:$A$118,$B202,E$1:E$118)</f>
        <v>0</v>
      </c>
      <c r="F202" s="13">
        <f>SUMIF($A$1:$A$118,$B202,F$1:F$118)</f>
        <v>0</v>
      </c>
      <c r="G202" s="13">
        <f>SUMIF($A$1:$A$118,$B202,G$1:G$118)</f>
        <v>0</v>
      </c>
      <c r="H202" s="14">
        <f>SUMIF($A$1:$A$118,$B202,H$1:H$118)</f>
        <v>0</v>
      </c>
      <c r="I202" s="21">
        <f>SUMIF($A$1:$A$118,$B202,I$1:I$118)</f>
        <v>230.87</v>
      </c>
      <c r="J202" s="14">
        <f>SUMIF($A$1:$A$118,$B202,J$1:J$118)</f>
        <v>230.87</v>
      </c>
    </row>
    <row r="203" spans="1:10" s="19" customFormat="1" x14ac:dyDescent="0.25">
      <c r="A203" s="15"/>
      <c r="B203" s="20" t="s">
        <v>52</v>
      </c>
      <c r="C203" s="21">
        <f>SUMIF($A$1:$A$118,$B203,C$1:C$118)</f>
        <v>326333.91999999993</v>
      </c>
      <c r="D203" s="13">
        <f>SUMIF($A$1:$A$118,$B203,D$1:D$118)</f>
        <v>286229.65000000002</v>
      </c>
      <c r="E203" s="13">
        <f>SUMIF($A$1:$A$118,$B203,E$1:E$118)</f>
        <v>239929.92999999993</v>
      </c>
      <c r="F203" s="13">
        <f>SUMIF($A$1:$A$118,$B203,F$1:F$118)</f>
        <v>64760.666666666664</v>
      </c>
      <c r="G203" s="13">
        <f>SUMIF($A$1:$A$118,$B203,G$1:G$118)</f>
        <v>0</v>
      </c>
      <c r="H203" s="14">
        <f>SUMIF($A$1:$A$118,$B203,H$1:H$118)</f>
        <v>0</v>
      </c>
      <c r="I203" s="21">
        <f>SUMIF($A$1:$A$118,$B203,I$1:I$118)</f>
        <v>0</v>
      </c>
      <c r="J203" s="14">
        <f>SUMIF($A$1:$A$118,$B203,J$1:J$118)</f>
        <v>0</v>
      </c>
    </row>
    <row r="204" spans="1:10" s="19" customFormat="1" ht="15.75" thickBot="1" x14ac:dyDescent="0.3">
      <c r="A204" s="15"/>
      <c r="B204" s="20" t="s">
        <v>54</v>
      </c>
      <c r="C204" s="21">
        <f>SUMIF($A$1:$A$118,$B204,C$1:C$118)</f>
        <v>0</v>
      </c>
      <c r="D204" s="13">
        <f>SUMIF($A$1:$A$118,$B204,D$1:D$118)</f>
        <v>0</v>
      </c>
      <c r="E204" s="13">
        <f>SUMIF($A$1:$A$118,$B204,E$1:E$118)</f>
        <v>0</v>
      </c>
      <c r="F204" s="13">
        <f>SUMIF($A$1:$A$118,$B204,F$1:F$118)</f>
        <v>133541.99</v>
      </c>
      <c r="G204" s="13">
        <f>SUMIF($A$1:$A$118,$B204,G$1:G$118)</f>
        <v>254006.65</v>
      </c>
      <c r="H204" s="14">
        <f>SUMIF($A$1:$A$118,$B204,H$1:H$118)</f>
        <v>262889.94900000002</v>
      </c>
      <c r="I204" s="21">
        <f>SUMIF($A$1:$A$118,$B204,I$1:I$118)</f>
        <v>68883.219999999972</v>
      </c>
      <c r="J204" s="14">
        <f>SUMIF($A$1:$A$118,$B204,J$1:J$118)</f>
        <v>176276.52000000002</v>
      </c>
    </row>
    <row r="205" spans="1:10" s="19" customFormat="1" ht="15.75" thickBot="1" x14ac:dyDescent="0.3">
      <c r="A205" s="39" t="s">
        <v>147</v>
      </c>
      <c r="B205" s="40"/>
      <c r="C205" s="41">
        <f>SUM(C166:C204)</f>
        <v>4865790.2447854402</v>
      </c>
      <c r="D205" s="41">
        <f t="shared" ref="D205:J205" si="0">SUM(D166:D204)</f>
        <v>4912724.8095557354</v>
      </c>
      <c r="E205" s="41">
        <f t="shared" si="0"/>
        <v>4794642.5989999995</v>
      </c>
      <c r="F205" s="41">
        <f t="shared" si="0"/>
        <v>4982257.7283666665</v>
      </c>
      <c r="G205" s="41">
        <f t="shared" si="0"/>
        <v>5222963.6399516007</v>
      </c>
      <c r="H205" s="41">
        <f t="shared" si="0"/>
        <v>5522415.3792501558</v>
      </c>
      <c r="I205" s="41">
        <f t="shared" si="0"/>
        <v>1031042.8099999999</v>
      </c>
      <c r="J205" s="34">
        <f t="shared" si="0"/>
        <v>2268380.0900000003</v>
      </c>
    </row>
    <row r="206" spans="1:10" x14ac:dyDescent="0.25">
      <c r="B206"/>
    </row>
    <row r="207" spans="1:10" x14ac:dyDescent="0.25">
      <c r="B207"/>
    </row>
    <row r="208" spans="1:10" x14ac:dyDescent="0.25">
      <c r="B208"/>
      <c r="C208" s="32"/>
      <c r="D208" s="32"/>
      <c r="E208" s="32"/>
      <c r="F208" s="32"/>
      <c r="G208" s="32"/>
      <c r="H208" s="32"/>
      <c r="I208" s="32"/>
      <c r="J208" s="32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</sheetData>
  <sortState xmlns:xlrd2="http://schemas.microsoft.com/office/spreadsheetml/2017/richdata2" ref="B119:B235">
    <sortCondition ref="B11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3135-2BF5-4E75-B855-DC8F3B93F96A}">
  <dimension ref="A1:J325"/>
  <sheetViews>
    <sheetView workbookViewId="0">
      <pane xSplit="3" ySplit="1" topLeftCell="D210" activePane="bottomRight" state="frozen"/>
      <selection pane="topRight" activeCell="D1" sqref="D1"/>
      <selection pane="bottomLeft" activeCell="A2" sqref="A2"/>
      <selection pane="bottomRight" activeCell="G220" sqref="G220"/>
    </sheetView>
  </sheetViews>
  <sheetFormatPr defaultRowHeight="15" x14ac:dyDescent="0.25"/>
  <cols>
    <col min="1" max="1" width="29.85546875" style="18" bestFit="1" customWidth="1"/>
    <col min="2" max="2" width="40.28515625" style="18" bestFit="1" customWidth="1"/>
    <col min="3" max="10" width="14.28515625" style="18" bestFit="1" customWidth="1"/>
    <col min="11" max="16384" width="9.140625" style="18"/>
  </cols>
  <sheetData>
    <row r="1" spans="1:10" ht="24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10.98</v>
      </c>
      <c r="D2" s="78">
        <v>127.72</v>
      </c>
      <c r="E2" s="78">
        <v>1210.29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3</v>
      </c>
      <c r="C3" s="5">
        <v>195214.59999999998</v>
      </c>
      <c r="D3" s="6">
        <v>218127.05000000002</v>
      </c>
      <c r="E3" s="6">
        <v>171827.55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0</v>
      </c>
      <c r="B4" s="4" t="s">
        <v>4</v>
      </c>
      <c r="C4" s="5">
        <v>314.44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0</v>
      </c>
      <c r="B5" s="4" t="s">
        <v>127</v>
      </c>
      <c r="C5" s="5">
        <v>244887.13</v>
      </c>
      <c r="D5" s="6">
        <v>241354.52999999997</v>
      </c>
      <c r="E5" s="6">
        <v>153766.83000000002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5">
      <c r="A6" s="3" t="s">
        <v>5</v>
      </c>
      <c r="B6" s="4" t="s">
        <v>1</v>
      </c>
      <c r="C6" s="5">
        <v>0</v>
      </c>
      <c r="D6" s="6">
        <v>0</v>
      </c>
      <c r="E6" s="6">
        <v>270.23</v>
      </c>
      <c r="F6" s="6">
        <v>1337.29</v>
      </c>
      <c r="G6" s="6">
        <v>7799.85</v>
      </c>
      <c r="H6" s="6">
        <v>8957.5999999999985</v>
      </c>
      <c r="I6" s="5">
        <v>0</v>
      </c>
      <c r="J6" s="7">
        <v>2298.48</v>
      </c>
    </row>
    <row r="7" spans="1:10" x14ac:dyDescent="0.25">
      <c r="A7" s="3" t="s">
        <v>5</v>
      </c>
      <c r="B7" s="4" t="s">
        <v>3</v>
      </c>
      <c r="C7" s="5">
        <v>0</v>
      </c>
      <c r="D7" s="6">
        <v>0</v>
      </c>
      <c r="E7" s="6">
        <v>64410.500000000015</v>
      </c>
      <c r="F7" s="6">
        <v>230991.13</v>
      </c>
      <c r="G7" s="6">
        <v>245266.55</v>
      </c>
      <c r="H7" s="6">
        <v>155136.37</v>
      </c>
      <c r="I7" s="5">
        <v>0</v>
      </c>
      <c r="J7" s="7">
        <v>29038.04</v>
      </c>
    </row>
    <row r="8" spans="1:10" x14ac:dyDescent="0.25">
      <c r="A8" s="3" t="s">
        <v>5</v>
      </c>
      <c r="B8" s="4" t="s">
        <v>4</v>
      </c>
      <c r="C8" s="5">
        <v>0</v>
      </c>
      <c r="D8" s="6">
        <v>0</v>
      </c>
      <c r="E8" s="6">
        <v>0</v>
      </c>
      <c r="F8" s="6">
        <v>0</v>
      </c>
      <c r="G8" s="6">
        <v>42303.19</v>
      </c>
      <c r="H8" s="6">
        <v>245595.88999999998</v>
      </c>
      <c r="I8" s="5">
        <v>69686.290000000008</v>
      </c>
      <c r="J8" s="7">
        <v>137763.69</v>
      </c>
    </row>
    <row r="9" spans="1:10" x14ac:dyDescent="0.25">
      <c r="A9" s="3" t="s">
        <v>5</v>
      </c>
      <c r="B9" s="4" t="s">
        <v>127</v>
      </c>
      <c r="C9" s="5">
        <v>0</v>
      </c>
      <c r="D9" s="6">
        <v>0</v>
      </c>
      <c r="E9" s="6">
        <v>49716.44999999999</v>
      </c>
      <c r="F9" s="6">
        <v>203005.28</v>
      </c>
      <c r="G9" s="6">
        <v>179997.56</v>
      </c>
      <c r="H9" s="6">
        <v>75750.92</v>
      </c>
      <c r="I9" s="5">
        <v>31293.680000000004</v>
      </c>
      <c r="J9" s="7">
        <v>44822.920000000006</v>
      </c>
    </row>
    <row r="10" spans="1:10" x14ac:dyDescent="0.25">
      <c r="A10" s="3" t="s">
        <v>6</v>
      </c>
      <c r="B10" s="4" t="s">
        <v>7</v>
      </c>
      <c r="C10" s="5">
        <v>7395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v>0</v>
      </c>
      <c r="J10" s="7">
        <v>0</v>
      </c>
    </row>
    <row r="11" spans="1:10" x14ac:dyDescent="0.25">
      <c r="A11" s="3" t="s">
        <v>8</v>
      </c>
      <c r="B11" s="4" t="s">
        <v>104</v>
      </c>
      <c r="C11" s="5">
        <v>0</v>
      </c>
      <c r="D11" s="6">
        <v>0</v>
      </c>
      <c r="E11" s="6">
        <v>0</v>
      </c>
      <c r="F11" s="6">
        <v>0</v>
      </c>
      <c r="G11" s="6">
        <v>306</v>
      </c>
      <c r="H11" s="6">
        <v>8093.95</v>
      </c>
      <c r="I11" s="5">
        <v>0</v>
      </c>
      <c r="J11" s="7">
        <v>0</v>
      </c>
    </row>
    <row r="12" spans="1:10" x14ac:dyDescent="0.25">
      <c r="A12" s="3" t="s">
        <v>8</v>
      </c>
      <c r="B12" s="4" t="s">
        <v>1</v>
      </c>
      <c r="C12" s="5">
        <v>0</v>
      </c>
      <c r="D12" s="6">
        <v>3177.88</v>
      </c>
      <c r="E12" s="6">
        <v>-798.4</v>
      </c>
      <c r="F12" s="6">
        <v>0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8</v>
      </c>
      <c r="B13" s="4" t="s">
        <v>78</v>
      </c>
      <c r="C13" s="5">
        <v>0</v>
      </c>
      <c r="D13" s="6">
        <v>46.8</v>
      </c>
      <c r="E13" s="6">
        <v>0</v>
      </c>
      <c r="F13" s="6">
        <v>685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5">
      <c r="A14" s="3" t="s">
        <v>8</v>
      </c>
      <c r="B14" s="4" t="s">
        <v>9</v>
      </c>
      <c r="C14" s="5">
        <v>0</v>
      </c>
      <c r="D14" s="6">
        <v>882.5</v>
      </c>
      <c r="E14" s="6">
        <v>10046</v>
      </c>
      <c r="F14" s="6">
        <v>25796.54</v>
      </c>
      <c r="G14" s="6">
        <v>39838.049999999996</v>
      </c>
      <c r="H14" s="6">
        <v>15063.650000000001</v>
      </c>
      <c r="I14" s="5">
        <v>0</v>
      </c>
      <c r="J14" s="7">
        <v>0</v>
      </c>
    </row>
    <row r="15" spans="1:10" x14ac:dyDescent="0.25">
      <c r="A15" s="3" t="s">
        <v>8</v>
      </c>
      <c r="B15" s="4" t="s">
        <v>105</v>
      </c>
      <c r="C15" s="5">
        <v>0</v>
      </c>
      <c r="D15" s="6">
        <v>0</v>
      </c>
      <c r="E15" s="6">
        <v>0</v>
      </c>
      <c r="F15" s="6">
        <v>1438</v>
      </c>
      <c r="G15" s="6">
        <v>0</v>
      </c>
      <c r="H15" s="6">
        <v>0</v>
      </c>
      <c r="I15" s="5">
        <v>0</v>
      </c>
      <c r="J15" s="7">
        <v>0</v>
      </c>
    </row>
    <row r="16" spans="1:10" x14ac:dyDescent="0.25">
      <c r="A16" s="3" t="s">
        <v>8</v>
      </c>
      <c r="B16" s="4" t="s">
        <v>85</v>
      </c>
      <c r="C16" s="5">
        <v>0</v>
      </c>
      <c r="D16" s="6">
        <v>13882.03</v>
      </c>
      <c r="E16" s="6">
        <v>21804.02</v>
      </c>
      <c r="F16" s="6">
        <v>20987.14</v>
      </c>
      <c r="G16" s="6">
        <v>13205.84</v>
      </c>
      <c r="H16" s="6">
        <v>10708.560000000001</v>
      </c>
      <c r="I16" s="5">
        <v>0</v>
      </c>
      <c r="J16" s="7">
        <v>0</v>
      </c>
    </row>
    <row r="17" spans="1:10" x14ac:dyDescent="0.25">
      <c r="A17" s="3" t="s">
        <v>8</v>
      </c>
      <c r="B17" s="4" t="s">
        <v>86</v>
      </c>
      <c r="C17" s="5">
        <v>0</v>
      </c>
      <c r="D17" s="6">
        <v>2050</v>
      </c>
      <c r="E17" s="6">
        <v>11347</v>
      </c>
      <c r="F17" s="6">
        <v>2470</v>
      </c>
      <c r="G17" s="6">
        <v>11287.060000000001</v>
      </c>
      <c r="H17" s="6">
        <v>2550</v>
      </c>
      <c r="I17" s="5">
        <v>0</v>
      </c>
      <c r="J17" s="7">
        <v>0</v>
      </c>
    </row>
    <row r="18" spans="1:10" x14ac:dyDescent="0.25">
      <c r="A18" s="3" t="s">
        <v>8</v>
      </c>
      <c r="B18" s="4" t="s">
        <v>10</v>
      </c>
      <c r="C18" s="5">
        <v>0</v>
      </c>
      <c r="D18" s="6">
        <v>76330.239999999991</v>
      </c>
      <c r="E18" s="6">
        <v>116571.41</v>
      </c>
      <c r="F18" s="6">
        <v>137867.32</v>
      </c>
      <c r="G18" s="6">
        <v>100949.72999999998</v>
      </c>
      <c r="H18" s="6">
        <v>94506.819999999992</v>
      </c>
      <c r="I18" s="5">
        <v>0</v>
      </c>
      <c r="J18" s="7">
        <v>0</v>
      </c>
    </row>
    <row r="19" spans="1:10" x14ac:dyDescent="0.25">
      <c r="A19" s="3" t="s">
        <v>8</v>
      </c>
      <c r="B19" s="4" t="s">
        <v>135</v>
      </c>
      <c r="C19" s="5">
        <v>0</v>
      </c>
      <c r="D19" s="6">
        <v>2420.02</v>
      </c>
      <c r="E19" s="6">
        <v>160</v>
      </c>
      <c r="F19" s="6">
        <v>9816.2200000000012</v>
      </c>
      <c r="G19" s="6">
        <v>5925.119999999999</v>
      </c>
      <c r="H19" s="6">
        <v>6358.6299999999992</v>
      </c>
      <c r="I19" s="5">
        <v>0</v>
      </c>
      <c r="J19" s="7">
        <v>0</v>
      </c>
    </row>
    <row r="20" spans="1:10" x14ac:dyDescent="0.25">
      <c r="A20" s="3" t="s">
        <v>8</v>
      </c>
      <c r="B20" s="4" t="s">
        <v>87</v>
      </c>
      <c r="C20" s="5">
        <v>0</v>
      </c>
      <c r="D20" s="6">
        <v>0</v>
      </c>
      <c r="E20" s="6">
        <v>0</v>
      </c>
      <c r="F20" s="6">
        <v>0</v>
      </c>
      <c r="G20" s="6">
        <v>0</v>
      </c>
      <c r="H20" s="6">
        <v>6535.47</v>
      </c>
      <c r="I20" s="5">
        <v>0</v>
      </c>
      <c r="J20" s="7">
        <v>0</v>
      </c>
    </row>
    <row r="21" spans="1:10" x14ac:dyDescent="0.25">
      <c r="A21" s="3" t="s">
        <v>155</v>
      </c>
      <c r="B21" s="4" t="s">
        <v>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2331.73</v>
      </c>
      <c r="I21" s="5">
        <v>6322.28</v>
      </c>
      <c r="J21" s="7">
        <v>12745.150000000001</v>
      </c>
    </row>
    <row r="22" spans="1:10" x14ac:dyDescent="0.25">
      <c r="A22" s="3" t="s">
        <v>155</v>
      </c>
      <c r="B22" s="4" t="s">
        <v>85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11018.05</v>
      </c>
      <c r="I22" s="5">
        <v>2606.6400000000003</v>
      </c>
      <c r="J22" s="7">
        <v>5639.4100000000008</v>
      </c>
    </row>
    <row r="23" spans="1:10" x14ac:dyDescent="0.25">
      <c r="A23" s="3" t="s">
        <v>155</v>
      </c>
      <c r="B23" s="4" t="s">
        <v>106</v>
      </c>
      <c r="C23" s="5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5">
        <v>4394.5</v>
      </c>
      <c r="J23" s="7">
        <v>14484.11</v>
      </c>
    </row>
    <row r="24" spans="1:10" x14ac:dyDescent="0.25">
      <c r="A24" s="3" t="s">
        <v>155</v>
      </c>
      <c r="B24" s="4" t="s">
        <v>66</v>
      </c>
      <c r="C24" s="5">
        <v>0</v>
      </c>
      <c r="D24" s="6">
        <v>0</v>
      </c>
      <c r="E24" s="6">
        <v>0</v>
      </c>
      <c r="F24" s="6">
        <v>0</v>
      </c>
      <c r="G24" s="6">
        <v>0</v>
      </c>
      <c r="H24" s="6">
        <v>450.4</v>
      </c>
      <c r="I24" s="5">
        <v>292.65000000000003</v>
      </c>
      <c r="J24" s="7">
        <v>490.39000000000004</v>
      </c>
    </row>
    <row r="25" spans="1:10" x14ac:dyDescent="0.25">
      <c r="A25" s="3" t="s">
        <v>155</v>
      </c>
      <c r="B25" s="4" t="s">
        <v>10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41519.479999999996</v>
      </c>
      <c r="I25" s="5">
        <v>21469.989999999998</v>
      </c>
      <c r="J25" s="7">
        <v>44571.479999999996</v>
      </c>
    </row>
    <row r="26" spans="1:10" x14ac:dyDescent="0.25">
      <c r="A26" s="3" t="s">
        <v>155</v>
      </c>
      <c r="B26" s="4" t="s">
        <v>173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5">
        <v>4955</v>
      </c>
      <c r="J26" s="7">
        <v>7295</v>
      </c>
    </row>
    <row r="27" spans="1:10" x14ac:dyDescent="0.25">
      <c r="A27" s="3" t="s">
        <v>155</v>
      </c>
      <c r="B27" s="4" t="s">
        <v>135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6">
        <v>2786.3599999999997</v>
      </c>
      <c r="I27" s="5">
        <v>1925.28</v>
      </c>
      <c r="J27" s="7">
        <v>4995.76</v>
      </c>
    </row>
    <row r="28" spans="1:10" x14ac:dyDescent="0.25">
      <c r="A28" s="3" t="s">
        <v>11</v>
      </c>
      <c r="B28" s="4" t="s">
        <v>12</v>
      </c>
      <c r="C28" s="5">
        <v>7994.37</v>
      </c>
      <c r="D28" s="6">
        <v>8537.39</v>
      </c>
      <c r="E28" s="6">
        <v>2005.52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11</v>
      </c>
      <c r="B29" s="4" t="s">
        <v>1</v>
      </c>
      <c r="C29" s="5">
        <v>8615.57</v>
      </c>
      <c r="D29" s="6">
        <v>11109.27</v>
      </c>
      <c r="E29" s="6">
        <v>8004.79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11</v>
      </c>
      <c r="B30" s="4" t="s">
        <v>78</v>
      </c>
      <c r="C30" s="5">
        <v>43515.42</v>
      </c>
      <c r="D30" s="6">
        <v>54978.700000000004</v>
      </c>
      <c r="E30" s="6">
        <v>33666.479999999996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11</v>
      </c>
      <c r="B31" s="4" t="s">
        <v>13</v>
      </c>
      <c r="C31" s="5">
        <v>6239.7899999999991</v>
      </c>
      <c r="D31" s="6">
        <v>984.83999999999992</v>
      </c>
      <c r="E31" s="6">
        <v>369.90000000000003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5">
      <c r="A32" s="3" t="s">
        <v>14</v>
      </c>
      <c r="B32" s="4" t="s">
        <v>12</v>
      </c>
      <c r="C32" s="5">
        <v>0</v>
      </c>
      <c r="D32" s="6">
        <v>0</v>
      </c>
      <c r="E32" s="6">
        <v>2346.64</v>
      </c>
      <c r="F32" s="6">
        <v>7368.32</v>
      </c>
      <c r="G32" s="6">
        <v>7996.67</v>
      </c>
      <c r="H32" s="6">
        <v>8090.1500000000005</v>
      </c>
      <c r="I32" s="5">
        <v>1131.0900000000001</v>
      </c>
      <c r="J32" s="7">
        <v>2822.63</v>
      </c>
    </row>
    <row r="33" spans="1:10" x14ac:dyDescent="0.25">
      <c r="A33" s="3" t="s">
        <v>14</v>
      </c>
      <c r="B33" s="4" t="s">
        <v>1</v>
      </c>
      <c r="C33" s="5">
        <v>0</v>
      </c>
      <c r="D33" s="6">
        <v>0</v>
      </c>
      <c r="E33" s="6">
        <v>6239.1900000000005</v>
      </c>
      <c r="F33" s="6">
        <v>21486.02</v>
      </c>
      <c r="G33" s="6">
        <v>13231.289999999999</v>
      </c>
      <c r="H33" s="6">
        <v>11369.14</v>
      </c>
      <c r="I33" s="5">
        <v>17542.420000000002</v>
      </c>
      <c r="J33" s="7">
        <v>21360.050000000003</v>
      </c>
    </row>
    <row r="34" spans="1:10" x14ac:dyDescent="0.25">
      <c r="A34" s="3" t="s">
        <v>14</v>
      </c>
      <c r="B34" s="4" t="s">
        <v>78</v>
      </c>
      <c r="C34" s="5">
        <v>0</v>
      </c>
      <c r="D34" s="6">
        <v>0</v>
      </c>
      <c r="E34" s="6">
        <v>16759.039999999997</v>
      </c>
      <c r="F34" s="6">
        <v>26725.629999999997</v>
      </c>
      <c r="G34" s="6">
        <v>9429.9500000000007</v>
      </c>
      <c r="H34" s="6">
        <v>1734.11</v>
      </c>
      <c r="I34" s="5">
        <v>0</v>
      </c>
      <c r="J34" s="7">
        <v>0</v>
      </c>
    </row>
    <row r="35" spans="1:10" x14ac:dyDescent="0.25">
      <c r="A35" s="3" t="s">
        <v>16</v>
      </c>
      <c r="B35" s="4" t="s">
        <v>1</v>
      </c>
      <c r="C35" s="5">
        <v>3049.05</v>
      </c>
      <c r="D35" s="6">
        <v>2812.3</v>
      </c>
      <c r="E35" s="6">
        <v>1473.3799999999999</v>
      </c>
      <c r="F35" s="6">
        <v>0</v>
      </c>
      <c r="G35" s="6">
        <v>0</v>
      </c>
      <c r="H35" s="6">
        <v>0</v>
      </c>
      <c r="I35" s="5">
        <v>0</v>
      </c>
      <c r="J35" s="7">
        <v>0</v>
      </c>
    </row>
    <row r="36" spans="1:10" x14ac:dyDescent="0.25">
      <c r="A36" s="3" t="s">
        <v>16</v>
      </c>
      <c r="B36" s="4" t="s">
        <v>78</v>
      </c>
      <c r="C36" s="5">
        <v>20.100000000000001</v>
      </c>
      <c r="D36" s="6">
        <v>5.2</v>
      </c>
      <c r="E36" s="6">
        <v>61.010000000000005</v>
      </c>
      <c r="F36" s="6">
        <v>0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5">
      <c r="A37" s="3" t="s">
        <v>16</v>
      </c>
      <c r="B37" s="4" t="s">
        <v>17</v>
      </c>
      <c r="C37" s="5">
        <v>261504.08000000002</v>
      </c>
      <c r="D37" s="6">
        <v>290543.85495000007</v>
      </c>
      <c r="E37" s="6">
        <v>182124.86000000007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16</v>
      </c>
      <c r="B38" s="4" t="s">
        <v>66</v>
      </c>
      <c r="C38" s="5">
        <v>22437.59</v>
      </c>
      <c r="D38" s="6">
        <v>41582.43</v>
      </c>
      <c r="E38" s="6">
        <v>20433.71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5">
      <c r="A39" s="3" t="s">
        <v>18</v>
      </c>
      <c r="B39" s="4" t="s">
        <v>1</v>
      </c>
      <c r="C39" s="5">
        <v>0</v>
      </c>
      <c r="D39" s="6">
        <v>0</v>
      </c>
      <c r="E39" s="6">
        <v>644.74</v>
      </c>
      <c r="F39" s="6">
        <v>2331.7999999999997</v>
      </c>
      <c r="G39" s="6">
        <v>3882.98</v>
      </c>
      <c r="H39" s="6">
        <v>3711.58</v>
      </c>
      <c r="I39" s="5">
        <v>525.91</v>
      </c>
      <c r="J39" s="7">
        <v>1974.3000000000002</v>
      </c>
    </row>
    <row r="40" spans="1:10" x14ac:dyDescent="0.25">
      <c r="A40" s="3" t="s">
        <v>18</v>
      </c>
      <c r="B40" s="4" t="s">
        <v>17</v>
      </c>
      <c r="C40" s="5">
        <v>0</v>
      </c>
      <c r="D40" s="6">
        <v>0</v>
      </c>
      <c r="E40" s="6">
        <v>97297.87000000001</v>
      </c>
      <c r="F40" s="6">
        <v>295533.07</v>
      </c>
      <c r="G40" s="6">
        <v>250771.99</v>
      </c>
      <c r="H40" s="6">
        <v>132394.60999999999</v>
      </c>
      <c r="I40" s="5">
        <v>82.88</v>
      </c>
      <c r="J40" s="7">
        <v>161.36000000000001</v>
      </c>
    </row>
    <row r="41" spans="1:10" x14ac:dyDescent="0.25">
      <c r="A41" s="3" t="s">
        <v>18</v>
      </c>
      <c r="B41" s="4" t="s">
        <v>66</v>
      </c>
      <c r="C41" s="5">
        <v>0</v>
      </c>
      <c r="D41" s="6">
        <v>0</v>
      </c>
      <c r="E41" s="6">
        <v>4693.2299999999996</v>
      </c>
      <c r="F41" s="6">
        <v>10935.59</v>
      </c>
      <c r="G41" s="6">
        <v>12068.35</v>
      </c>
      <c r="H41" s="6">
        <v>153785.18</v>
      </c>
      <c r="I41" s="5">
        <v>56301.27000000007</v>
      </c>
      <c r="J41" s="7">
        <v>111393.43000000011</v>
      </c>
    </row>
    <row r="42" spans="1:10" x14ac:dyDescent="0.25">
      <c r="A42" s="3" t="s">
        <v>20</v>
      </c>
      <c r="B42" s="4" t="s">
        <v>21</v>
      </c>
      <c r="C42" s="5">
        <v>5233.8999999999996</v>
      </c>
      <c r="D42" s="6">
        <v>14079.53</v>
      </c>
      <c r="E42" s="6">
        <v>0</v>
      </c>
      <c r="F42" s="6">
        <v>0</v>
      </c>
      <c r="G42" s="6">
        <v>0</v>
      </c>
      <c r="H42" s="6">
        <v>0</v>
      </c>
      <c r="I42" s="5">
        <v>0</v>
      </c>
      <c r="J42" s="7">
        <v>0</v>
      </c>
    </row>
    <row r="43" spans="1:10" x14ac:dyDescent="0.25">
      <c r="A43" s="3" t="s">
        <v>23</v>
      </c>
      <c r="B43" s="4" t="s">
        <v>1</v>
      </c>
      <c r="C43" s="5">
        <v>226997.69</v>
      </c>
      <c r="D43" s="6">
        <v>244424.27999999997</v>
      </c>
      <c r="E43" s="6">
        <v>0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</row>
    <row r="44" spans="1:10" x14ac:dyDescent="0.25">
      <c r="A44" s="3" t="s">
        <v>23</v>
      </c>
      <c r="B44" s="4" t="s">
        <v>78</v>
      </c>
      <c r="C44" s="5">
        <v>219563.84000000003</v>
      </c>
      <c r="D44" s="6">
        <v>180921.65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23</v>
      </c>
      <c r="B45" s="4" t="s">
        <v>69</v>
      </c>
      <c r="C45" s="5">
        <v>91788.6</v>
      </c>
      <c r="D45" s="6">
        <v>89472.989999999991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23</v>
      </c>
      <c r="B46" s="4" t="s">
        <v>119</v>
      </c>
      <c r="C46" s="5">
        <v>220244.09999999998</v>
      </c>
      <c r="D46" s="6">
        <v>186147.52000000002</v>
      </c>
      <c r="E46" s="6">
        <v>0</v>
      </c>
      <c r="F46" s="6">
        <v>0</v>
      </c>
      <c r="G46" s="6">
        <v>0</v>
      </c>
      <c r="H46" s="6">
        <v>0</v>
      </c>
      <c r="I46" s="5">
        <v>0</v>
      </c>
      <c r="J46" s="7">
        <v>0</v>
      </c>
    </row>
    <row r="47" spans="1:10" x14ac:dyDescent="0.25">
      <c r="A47" s="3" t="s">
        <v>23</v>
      </c>
      <c r="B47" s="4" t="s">
        <v>111</v>
      </c>
      <c r="C47" s="5">
        <v>2009.8600000000001</v>
      </c>
      <c r="D47" s="6">
        <v>3020.3</v>
      </c>
      <c r="E47" s="6">
        <v>0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25</v>
      </c>
      <c r="B48" s="4" t="s">
        <v>57</v>
      </c>
      <c r="C48" s="5">
        <v>0</v>
      </c>
      <c r="D48" s="6">
        <v>0</v>
      </c>
      <c r="E48" s="6">
        <v>0</v>
      </c>
      <c r="F48" s="6">
        <v>0</v>
      </c>
      <c r="G48" s="6">
        <v>2020.99</v>
      </c>
      <c r="H48" s="6">
        <v>1303.06</v>
      </c>
      <c r="I48" s="5">
        <v>0</v>
      </c>
      <c r="J48" s="7">
        <v>0</v>
      </c>
    </row>
    <row r="49" spans="1:10" x14ac:dyDescent="0.25">
      <c r="A49" s="3" t="s">
        <v>25</v>
      </c>
      <c r="B49" s="4" t="s">
        <v>1</v>
      </c>
      <c r="C49" s="5">
        <v>0</v>
      </c>
      <c r="D49" s="6">
        <v>0</v>
      </c>
      <c r="E49" s="6">
        <v>299657.29000000004</v>
      </c>
      <c r="F49" s="6">
        <v>396329.83000000007</v>
      </c>
      <c r="G49" s="6">
        <v>400728.3</v>
      </c>
      <c r="H49" s="6">
        <v>447674.88</v>
      </c>
      <c r="I49" s="5">
        <v>0</v>
      </c>
      <c r="J49" s="7">
        <v>0</v>
      </c>
    </row>
    <row r="50" spans="1:10" x14ac:dyDescent="0.25">
      <c r="A50" s="3" t="s">
        <v>25</v>
      </c>
      <c r="B50" s="4" t="s">
        <v>78</v>
      </c>
      <c r="C50" s="5">
        <v>0</v>
      </c>
      <c r="D50" s="6">
        <v>0</v>
      </c>
      <c r="E50" s="6">
        <v>151490.19999999998</v>
      </c>
      <c r="F50" s="6">
        <v>126786.11999999997</v>
      </c>
      <c r="G50" s="6">
        <v>68295.049999999988</v>
      </c>
      <c r="H50" s="6">
        <v>49465.87999999999</v>
      </c>
      <c r="I50" s="5">
        <v>0</v>
      </c>
      <c r="J50" s="7">
        <v>0</v>
      </c>
    </row>
    <row r="51" spans="1:10" x14ac:dyDescent="0.25">
      <c r="A51" s="3" t="s">
        <v>25</v>
      </c>
      <c r="B51" s="4" t="s">
        <v>119</v>
      </c>
      <c r="C51" s="5">
        <v>0</v>
      </c>
      <c r="D51" s="6">
        <v>0</v>
      </c>
      <c r="E51" s="6">
        <v>245962.91999999998</v>
      </c>
      <c r="F51" s="6">
        <v>229120.08000000002</v>
      </c>
      <c r="G51" s="6">
        <v>228406.12000000002</v>
      </c>
      <c r="H51" s="6">
        <v>231541.21999999997</v>
      </c>
      <c r="I51" s="5">
        <v>0</v>
      </c>
      <c r="J51" s="7">
        <v>0</v>
      </c>
    </row>
    <row r="52" spans="1:10" x14ac:dyDescent="0.25">
      <c r="A52" s="3" t="s">
        <v>70</v>
      </c>
      <c r="B52" s="4" t="s">
        <v>78</v>
      </c>
      <c r="C52" s="5">
        <v>16.16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5">
        <v>0</v>
      </c>
      <c r="J52" s="7">
        <v>0</v>
      </c>
    </row>
    <row r="53" spans="1:10" x14ac:dyDescent="0.25">
      <c r="A53" s="3" t="s">
        <v>26</v>
      </c>
      <c r="B53" s="4" t="s">
        <v>1</v>
      </c>
      <c r="C53" s="5">
        <v>0</v>
      </c>
      <c r="D53" s="6">
        <v>0</v>
      </c>
      <c r="E53" s="6">
        <v>0</v>
      </c>
      <c r="F53" s="6">
        <v>841.76</v>
      </c>
      <c r="G53" s="6">
        <v>4528.07</v>
      </c>
      <c r="H53" s="6">
        <v>206.84</v>
      </c>
      <c r="I53" s="5">
        <v>0</v>
      </c>
      <c r="J53" s="7">
        <v>0</v>
      </c>
    </row>
    <row r="54" spans="1:10" x14ac:dyDescent="0.25">
      <c r="A54" s="3" t="s">
        <v>26</v>
      </c>
      <c r="B54" s="4" t="s">
        <v>78</v>
      </c>
      <c r="C54" s="5">
        <v>0</v>
      </c>
      <c r="D54" s="6">
        <v>7.45</v>
      </c>
      <c r="E54" s="6">
        <v>123.32999999999998</v>
      </c>
      <c r="F54" s="6">
        <v>24.29</v>
      </c>
      <c r="G54" s="6">
        <v>5201.67</v>
      </c>
      <c r="H54" s="6">
        <v>0</v>
      </c>
      <c r="I54" s="5">
        <v>0</v>
      </c>
      <c r="J54" s="7">
        <v>0</v>
      </c>
    </row>
    <row r="55" spans="1:10" x14ac:dyDescent="0.25">
      <c r="A55" s="3" t="s">
        <v>26</v>
      </c>
      <c r="B55" s="4" t="s">
        <v>134</v>
      </c>
      <c r="C55" s="5">
        <v>0</v>
      </c>
      <c r="D55" s="6">
        <v>419945.36</v>
      </c>
      <c r="E55" s="6">
        <v>522471.89</v>
      </c>
      <c r="F55" s="6">
        <v>582322.6</v>
      </c>
      <c r="G55" s="6">
        <v>606839.05000000005</v>
      </c>
      <c r="H55" s="6">
        <v>235737.67</v>
      </c>
      <c r="I55" s="5">
        <v>0</v>
      </c>
      <c r="J55" s="7">
        <v>0</v>
      </c>
    </row>
    <row r="56" spans="1:10" x14ac:dyDescent="0.25">
      <c r="A56" s="3" t="s">
        <v>26</v>
      </c>
      <c r="B56" s="4" t="s">
        <v>27</v>
      </c>
      <c r="C56" s="5">
        <v>0</v>
      </c>
      <c r="D56" s="6">
        <v>0</v>
      </c>
      <c r="E56" s="6">
        <v>1955.88</v>
      </c>
      <c r="F56" s="6">
        <v>9587.7100000000009</v>
      </c>
      <c r="G56" s="6">
        <v>2136.65</v>
      </c>
      <c r="H56" s="6">
        <v>0</v>
      </c>
      <c r="I56" s="5">
        <v>0</v>
      </c>
      <c r="J56" s="7">
        <v>0</v>
      </c>
    </row>
    <row r="57" spans="1:10" x14ac:dyDescent="0.25">
      <c r="A57" s="3" t="s">
        <v>148</v>
      </c>
      <c r="B57" s="4" t="s">
        <v>134</v>
      </c>
      <c r="C57" s="5">
        <v>0</v>
      </c>
      <c r="D57" s="6">
        <v>0</v>
      </c>
      <c r="E57" s="6">
        <v>0</v>
      </c>
      <c r="F57" s="6">
        <v>0</v>
      </c>
      <c r="G57" s="6">
        <v>0</v>
      </c>
      <c r="H57" s="6">
        <v>447039.31000000006</v>
      </c>
      <c r="I57" s="5">
        <v>228388.52</v>
      </c>
      <c r="J57" s="7">
        <v>406965.1</v>
      </c>
    </row>
    <row r="58" spans="1:10" x14ac:dyDescent="0.25">
      <c r="A58" s="3" t="s">
        <v>171</v>
      </c>
      <c r="B58" s="4" t="s">
        <v>1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5">
        <v>238966.69</v>
      </c>
      <c r="J58" s="7">
        <v>487636.74999999994</v>
      </c>
    </row>
    <row r="59" spans="1:10" x14ac:dyDescent="0.25">
      <c r="A59" s="3" t="s">
        <v>171</v>
      </c>
      <c r="B59" s="4" t="s">
        <v>78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5">
        <v>11008.25</v>
      </c>
      <c r="J59" s="7">
        <v>16934.66</v>
      </c>
    </row>
    <row r="60" spans="1:10" x14ac:dyDescent="0.25">
      <c r="A60" s="3" t="s">
        <v>171</v>
      </c>
      <c r="B60" s="4" t="s">
        <v>119</v>
      </c>
      <c r="C60" s="5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5">
        <v>111557.80999999998</v>
      </c>
      <c r="J60" s="7">
        <v>216368.72999999998</v>
      </c>
    </row>
    <row r="61" spans="1:10" x14ac:dyDescent="0.25">
      <c r="A61" s="3" t="s">
        <v>28</v>
      </c>
      <c r="B61" s="4" t="s">
        <v>1</v>
      </c>
      <c r="C61" s="5">
        <v>483264.62</v>
      </c>
      <c r="D61" s="6">
        <v>458140.38000000006</v>
      </c>
      <c r="E61" s="6">
        <v>351648.99000000011</v>
      </c>
      <c r="F61" s="6">
        <v>165760.80000000002</v>
      </c>
      <c r="G61" s="6">
        <v>0</v>
      </c>
      <c r="H61" s="6">
        <v>0</v>
      </c>
      <c r="I61" s="5">
        <v>0</v>
      </c>
      <c r="J61" s="7">
        <v>0</v>
      </c>
    </row>
    <row r="62" spans="1:10" x14ac:dyDescent="0.25">
      <c r="A62" s="3" t="s">
        <v>28</v>
      </c>
      <c r="B62" s="4" t="s">
        <v>78</v>
      </c>
      <c r="C62" s="5">
        <v>71118.450000000012</v>
      </c>
      <c r="D62" s="6">
        <v>56583.63</v>
      </c>
      <c r="E62" s="6">
        <v>30339.920000000002</v>
      </c>
      <c r="F62" s="6">
        <v>11931.7</v>
      </c>
      <c r="G62" s="6">
        <v>0</v>
      </c>
      <c r="H62" s="6">
        <v>0</v>
      </c>
      <c r="I62" s="5">
        <v>0</v>
      </c>
      <c r="J62" s="7">
        <v>0</v>
      </c>
    </row>
    <row r="63" spans="1:10" x14ac:dyDescent="0.25">
      <c r="A63" s="3" t="s">
        <v>28</v>
      </c>
      <c r="B63" s="4" t="s">
        <v>59</v>
      </c>
      <c r="C63" s="5">
        <v>0</v>
      </c>
      <c r="D63" s="6">
        <v>0</v>
      </c>
      <c r="E63" s="6">
        <v>25114.070000000003</v>
      </c>
      <c r="F63" s="6">
        <v>9986.92</v>
      </c>
      <c r="G63" s="6">
        <v>0</v>
      </c>
      <c r="H63" s="6">
        <v>0</v>
      </c>
      <c r="I63" s="5">
        <v>0</v>
      </c>
      <c r="J63" s="7">
        <v>0</v>
      </c>
    </row>
    <row r="64" spans="1:10" x14ac:dyDescent="0.25">
      <c r="A64" s="3" t="s">
        <v>28</v>
      </c>
      <c r="B64" s="4" t="s">
        <v>119</v>
      </c>
      <c r="C64" s="5">
        <v>143378.93</v>
      </c>
      <c r="D64" s="6">
        <v>155129.76</v>
      </c>
      <c r="E64" s="6">
        <v>108043.42000000001</v>
      </c>
      <c r="F64" s="6">
        <v>63492.759999999995</v>
      </c>
      <c r="G64" s="6">
        <v>0</v>
      </c>
      <c r="H64" s="6">
        <v>0</v>
      </c>
      <c r="I64" s="5">
        <v>0</v>
      </c>
      <c r="J64" s="7">
        <v>0</v>
      </c>
    </row>
    <row r="65" spans="1:10" x14ac:dyDescent="0.25">
      <c r="A65" s="3" t="s">
        <v>29</v>
      </c>
      <c r="B65" s="4" t="s">
        <v>57</v>
      </c>
      <c r="C65" s="5">
        <v>0</v>
      </c>
      <c r="D65" s="6">
        <v>0</v>
      </c>
      <c r="E65" s="6">
        <v>0</v>
      </c>
      <c r="F65" s="6">
        <v>0</v>
      </c>
      <c r="G65" s="6">
        <v>4643.63</v>
      </c>
      <c r="H65" s="6">
        <v>826.35</v>
      </c>
      <c r="I65" s="5">
        <v>0</v>
      </c>
      <c r="J65" s="7">
        <v>0</v>
      </c>
    </row>
    <row r="66" spans="1:10" x14ac:dyDescent="0.25">
      <c r="A66" s="3" t="s">
        <v>29</v>
      </c>
      <c r="B66" s="4" t="s">
        <v>1</v>
      </c>
      <c r="C66" s="5">
        <v>0</v>
      </c>
      <c r="D66" s="6">
        <v>0</v>
      </c>
      <c r="E66" s="6">
        <v>0</v>
      </c>
      <c r="F66" s="6">
        <v>237836.43</v>
      </c>
      <c r="G66" s="6">
        <v>465401.7699999999</v>
      </c>
      <c r="H66" s="6">
        <v>584853.93999999994</v>
      </c>
      <c r="I66" s="5">
        <v>0</v>
      </c>
      <c r="J66" s="7">
        <v>0</v>
      </c>
    </row>
    <row r="67" spans="1:10" x14ac:dyDescent="0.25">
      <c r="A67" s="3" t="s">
        <v>29</v>
      </c>
      <c r="B67" s="4" t="s">
        <v>78</v>
      </c>
      <c r="C67" s="5">
        <v>0</v>
      </c>
      <c r="D67" s="6">
        <v>0</v>
      </c>
      <c r="E67" s="6">
        <v>0</v>
      </c>
      <c r="F67" s="6">
        <v>32452.179999999997</v>
      </c>
      <c r="G67" s="6">
        <v>27506.78</v>
      </c>
      <c r="H67" s="6">
        <v>5196.66</v>
      </c>
      <c r="I67" s="5">
        <v>0</v>
      </c>
      <c r="J67" s="7">
        <v>0</v>
      </c>
    </row>
    <row r="68" spans="1:10" x14ac:dyDescent="0.25">
      <c r="A68" s="3" t="s">
        <v>29</v>
      </c>
      <c r="B68" s="4" t="s">
        <v>119</v>
      </c>
      <c r="C68" s="5">
        <v>0</v>
      </c>
      <c r="D68" s="6">
        <v>0</v>
      </c>
      <c r="E68" s="6">
        <v>0</v>
      </c>
      <c r="F68" s="6">
        <v>60236.790000000008</v>
      </c>
      <c r="G68" s="6">
        <v>97935.75</v>
      </c>
      <c r="H68" s="6">
        <v>127223.23000000001</v>
      </c>
      <c r="I68" s="5">
        <v>0</v>
      </c>
      <c r="J68" s="7">
        <v>0</v>
      </c>
    </row>
    <row r="69" spans="1:10" x14ac:dyDescent="0.25">
      <c r="A69" s="3" t="s">
        <v>30</v>
      </c>
      <c r="B69" s="4" t="s">
        <v>113</v>
      </c>
      <c r="C69" s="5">
        <v>254308.71000000002</v>
      </c>
      <c r="D69" s="6">
        <v>249226.28999999998</v>
      </c>
      <c r="E69" s="6">
        <v>167064.15999999997</v>
      </c>
      <c r="F69" s="6">
        <v>0</v>
      </c>
      <c r="G69" s="6">
        <v>0</v>
      </c>
      <c r="H69" s="6">
        <v>0</v>
      </c>
      <c r="I69" s="5">
        <v>0</v>
      </c>
      <c r="J69" s="7">
        <v>0</v>
      </c>
    </row>
    <row r="70" spans="1:10" x14ac:dyDescent="0.25">
      <c r="A70" s="3" t="s">
        <v>30</v>
      </c>
      <c r="B70" s="4" t="s">
        <v>80</v>
      </c>
      <c r="C70" s="5">
        <v>63630.71</v>
      </c>
      <c r="D70" s="6">
        <v>65557.94</v>
      </c>
      <c r="E70" s="6">
        <v>35202.47</v>
      </c>
      <c r="F70" s="6">
        <v>0</v>
      </c>
      <c r="G70" s="6">
        <v>0</v>
      </c>
      <c r="H70" s="6">
        <v>0</v>
      </c>
      <c r="I70" s="5">
        <v>0</v>
      </c>
      <c r="J70" s="7">
        <v>0</v>
      </c>
    </row>
    <row r="71" spans="1:10" x14ac:dyDescent="0.25">
      <c r="A71" s="3" t="s">
        <v>30</v>
      </c>
      <c r="B71" s="4" t="s">
        <v>31</v>
      </c>
      <c r="C71" s="5">
        <v>1195.03</v>
      </c>
      <c r="D71" s="6">
        <v>1832.8000000000002</v>
      </c>
      <c r="E71" s="6">
        <v>1340</v>
      </c>
      <c r="F71" s="6">
        <v>0</v>
      </c>
      <c r="G71" s="6">
        <v>0</v>
      </c>
      <c r="H71" s="6">
        <v>0</v>
      </c>
      <c r="I71" s="5">
        <v>0</v>
      </c>
      <c r="J71" s="7">
        <v>0</v>
      </c>
    </row>
    <row r="72" spans="1:10" x14ac:dyDescent="0.25">
      <c r="A72" s="3" t="s">
        <v>30</v>
      </c>
      <c r="B72" s="4" t="s">
        <v>32</v>
      </c>
      <c r="C72" s="5">
        <v>914</v>
      </c>
      <c r="D72" s="6">
        <v>2438</v>
      </c>
      <c r="E72" s="6">
        <v>2070</v>
      </c>
      <c r="F72" s="6">
        <v>0</v>
      </c>
      <c r="G72" s="6">
        <v>0</v>
      </c>
      <c r="H72" s="6">
        <v>0</v>
      </c>
      <c r="I72" s="5">
        <v>0</v>
      </c>
      <c r="J72" s="7">
        <v>0</v>
      </c>
    </row>
    <row r="73" spans="1:10" x14ac:dyDescent="0.25">
      <c r="A73" s="3" t="s">
        <v>30</v>
      </c>
      <c r="B73" s="4" t="s">
        <v>73</v>
      </c>
      <c r="C73" s="5">
        <v>50903.57</v>
      </c>
      <c r="D73" s="6">
        <v>731.07</v>
      </c>
      <c r="E73" s="6">
        <v>1946.3399999999997</v>
      </c>
      <c r="F73" s="6">
        <v>0</v>
      </c>
      <c r="G73" s="6">
        <v>0</v>
      </c>
      <c r="H73" s="6">
        <v>0</v>
      </c>
      <c r="I73" s="5">
        <v>0</v>
      </c>
      <c r="J73" s="7">
        <v>0</v>
      </c>
    </row>
    <row r="74" spans="1:10" x14ac:dyDescent="0.25">
      <c r="A74" s="3" t="s">
        <v>34</v>
      </c>
      <c r="B74" s="4" t="s">
        <v>12</v>
      </c>
      <c r="C74" s="5">
        <v>0</v>
      </c>
      <c r="D74" s="6">
        <v>0</v>
      </c>
      <c r="E74" s="6">
        <v>0</v>
      </c>
      <c r="F74" s="6">
        <v>505</v>
      </c>
      <c r="G74" s="6">
        <v>12747.580000000002</v>
      </c>
      <c r="H74" s="6">
        <v>11591.580000000002</v>
      </c>
      <c r="I74" s="5">
        <v>1097.6999999999998</v>
      </c>
      <c r="J74" s="7">
        <v>3121.48</v>
      </c>
    </row>
    <row r="75" spans="1:10" x14ac:dyDescent="0.25">
      <c r="A75" s="3" t="s">
        <v>34</v>
      </c>
      <c r="B75" s="4" t="s">
        <v>80</v>
      </c>
      <c r="C75" s="5">
        <v>0</v>
      </c>
      <c r="D75" s="6">
        <v>0</v>
      </c>
      <c r="E75" s="6">
        <v>22468.22</v>
      </c>
      <c r="F75" s="6">
        <v>30497</v>
      </c>
      <c r="G75" s="6">
        <v>0</v>
      </c>
      <c r="H75" s="6">
        <v>0</v>
      </c>
      <c r="I75" s="5">
        <v>0</v>
      </c>
      <c r="J75" s="7">
        <v>0</v>
      </c>
    </row>
    <row r="76" spans="1:10" x14ac:dyDescent="0.25">
      <c r="A76" s="3" t="s">
        <v>34</v>
      </c>
      <c r="B76" s="4" t="s">
        <v>31</v>
      </c>
      <c r="C76" s="5">
        <v>0</v>
      </c>
      <c r="D76" s="6">
        <v>0</v>
      </c>
      <c r="E76" s="6">
        <v>634.56000000000006</v>
      </c>
      <c r="F76" s="6">
        <v>1854.4</v>
      </c>
      <c r="G76" s="6">
        <v>2077.8000000000002</v>
      </c>
      <c r="H76" s="6">
        <v>1034.5999999999999</v>
      </c>
      <c r="I76" s="5">
        <v>569.70000000000005</v>
      </c>
      <c r="J76" s="7">
        <v>881.04</v>
      </c>
    </row>
    <row r="77" spans="1:10" x14ac:dyDescent="0.25">
      <c r="A77" s="3" t="s">
        <v>34</v>
      </c>
      <c r="B77" s="4" t="s">
        <v>73</v>
      </c>
      <c r="C77" s="5">
        <v>0</v>
      </c>
      <c r="D77" s="6">
        <v>0</v>
      </c>
      <c r="E77" s="6">
        <v>3989.49</v>
      </c>
      <c r="F77" s="6">
        <v>22975.82</v>
      </c>
      <c r="G77" s="6">
        <v>63473.03</v>
      </c>
      <c r="H77" s="6">
        <v>83611.929999999993</v>
      </c>
      <c r="I77" s="5">
        <v>19846.309999999998</v>
      </c>
      <c r="J77" s="7">
        <v>49281.68</v>
      </c>
    </row>
    <row r="78" spans="1:10" x14ac:dyDescent="0.25">
      <c r="A78" s="3" t="s">
        <v>35</v>
      </c>
      <c r="B78" s="4" t="s">
        <v>36</v>
      </c>
      <c r="C78" s="5">
        <v>11405.5</v>
      </c>
      <c r="D78" s="6">
        <v>28483</v>
      </c>
      <c r="E78" s="6">
        <v>0</v>
      </c>
      <c r="F78" s="6">
        <v>0</v>
      </c>
      <c r="G78" s="6">
        <v>0</v>
      </c>
      <c r="H78" s="6">
        <v>0</v>
      </c>
      <c r="I78" s="5">
        <v>0</v>
      </c>
      <c r="J78" s="7">
        <v>0</v>
      </c>
    </row>
    <row r="79" spans="1:10" x14ac:dyDescent="0.25">
      <c r="A79" s="3" t="s">
        <v>35</v>
      </c>
      <c r="B79" s="4" t="s">
        <v>38</v>
      </c>
      <c r="C79" s="5">
        <v>3110.4</v>
      </c>
      <c r="D79" s="6">
        <v>1157.7600000000002</v>
      </c>
      <c r="E79" s="6">
        <v>0</v>
      </c>
      <c r="F79" s="6">
        <v>0</v>
      </c>
      <c r="G79" s="6">
        <v>0</v>
      </c>
      <c r="H79" s="6">
        <v>0</v>
      </c>
      <c r="I79" s="5">
        <v>0</v>
      </c>
      <c r="J79" s="7">
        <v>0</v>
      </c>
    </row>
    <row r="80" spans="1:10" x14ac:dyDescent="0.25">
      <c r="A80" s="3" t="s">
        <v>35</v>
      </c>
      <c r="B80" s="4" t="s">
        <v>90</v>
      </c>
      <c r="C80" s="5">
        <v>4633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5">
        <v>0</v>
      </c>
      <c r="J80" s="7">
        <v>0</v>
      </c>
    </row>
    <row r="81" spans="1:10" x14ac:dyDescent="0.25">
      <c r="A81" s="3" t="s">
        <v>149</v>
      </c>
      <c r="B81" s="4" t="s">
        <v>36</v>
      </c>
      <c r="C81" s="5">
        <v>0</v>
      </c>
      <c r="D81" s="6">
        <v>0</v>
      </c>
      <c r="E81" s="6">
        <v>0</v>
      </c>
      <c r="F81" s="6">
        <v>0</v>
      </c>
      <c r="G81" s="6">
        <v>0</v>
      </c>
      <c r="H81" s="6">
        <v>75062.710000000006</v>
      </c>
      <c r="I81" s="5">
        <v>35687.710000000006</v>
      </c>
      <c r="J81" s="7">
        <v>76265.59</v>
      </c>
    </row>
    <row r="82" spans="1:10" x14ac:dyDescent="0.25">
      <c r="A82" s="3" t="s">
        <v>149</v>
      </c>
      <c r="B82" s="4" t="s">
        <v>69</v>
      </c>
      <c r="C82" s="5">
        <v>0</v>
      </c>
      <c r="D82" s="6">
        <v>0</v>
      </c>
      <c r="E82" s="6">
        <v>0</v>
      </c>
      <c r="F82" s="6">
        <v>0</v>
      </c>
      <c r="G82" s="6">
        <v>0</v>
      </c>
      <c r="H82" s="6">
        <v>31859.78</v>
      </c>
      <c r="I82" s="5">
        <v>10437.129999999999</v>
      </c>
      <c r="J82" s="7">
        <v>23184.3</v>
      </c>
    </row>
    <row r="83" spans="1:10" x14ac:dyDescent="0.25">
      <c r="A83" s="3" t="s">
        <v>149</v>
      </c>
      <c r="B83" s="4" t="s">
        <v>38</v>
      </c>
      <c r="C83" s="5">
        <v>0</v>
      </c>
      <c r="D83" s="6">
        <v>0</v>
      </c>
      <c r="E83" s="6">
        <v>0</v>
      </c>
      <c r="F83" s="6">
        <v>0</v>
      </c>
      <c r="G83" s="6">
        <v>0</v>
      </c>
      <c r="H83" s="6">
        <v>24146</v>
      </c>
      <c r="I83" s="5">
        <v>7903.7999999999993</v>
      </c>
      <c r="J83" s="7">
        <v>13163.599999999999</v>
      </c>
    </row>
    <row r="84" spans="1:10" x14ac:dyDescent="0.25">
      <c r="A84" s="3" t="s">
        <v>149</v>
      </c>
      <c r="B84" s="4" t="s">
        <v>157</v>
      </c>
      <c r="C84" s="5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5">
        <v>0</v>
      </c>
      <c r="J84" s="7">
        <v>3713.7000303268396</v>
      </c>
    </row>
    <row r="85" spans="1:10" x14ac:dyDescent="0.25">
      <c r="A85" s="3" t="s">
        <v>149</v>
      </c>
      <c r="B85" s="4" t="s">
        <v>92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54548.12</v>
      </c>
      <c r="I85" s="5">
        <v>15070.36</v>
      </c>
      <c r="J85" s="7">
        <v>33964.11</v>
      </c>
    </row>
    <row r="86" spans="1:10" x14ac:dyDescent="0.25">
      <c r="A86" s="3" t="s">
        <v>37</v>
      </c>
      <c r="B86" s="4" t="s">
        <v>36</v>
      </c>
      <c r="C86" s="5">
        <v>0</v>
      </c>
      <c r="D86" s="6">
        <v>14828.240000000002</v>
      </c>
      <c r="E86" s="6">
        <v>50608.47</v>
      </c>
      <c r="F86" s="6">
        <v>86805.48000000001</v>
      </c>
      <c r="G86" s="6">
        <v>74747</v>
      </c>
      <c r="H86" s="6">
        <v>41169.270000000004</v>
      </c>
      <c r="I86" s="5">
        <v>0</v>
      </c>
      <c r="J86" s="7">
        <v>0</v>
      </c>
    </row>
    <row r="87" spans="1:10" x14ac:dyDescent="0.25">
      <c r="A87" s="3" t="s">
        <v>37</v>
      </c>
      <c r="B87" s="4" t="s">
        <v>69</v>
      </c>
      <c r="C87" s="5">
        <v>0</v>
      </c>
      <c r="D87" s="6">
        <v>0</v>
      </c>
      <c r="E87" s="6">
        <v>82238.14</v>
      </c>
      <c r="F87" s="6">
        <v>85310.09</v>
      </c>
      <c r="G87" s="6">
        <v>78217.900000000009</v>
      </c>
      <c r="H87" s="6">
        <v>24459.780000000002</v>
      </c>
      <c r="I87" s="5">
        <v>0</v>
      </c>
      <c r="J87" s="7">
        <v>0</v>
      </c>
    </row>
    <row r="88" spans="1:10" x14ac:dyDescent="0.25">
      <c r="A88" s="3" t="s">
        <v>37</v>
      </c>
      <c r="B88" s="4" t="s">
        <v>38</v>
      </c>
      <c r="C88" s="5">
        <v>0</v>
      </c>
      <c r="D88" s="6">
        <v>846.72000000000014</v>
      </c>
      <c r="E88" s="6">
        <v>3374.18</v>
      </c>
      <c r="F88" s="6">
        <v>11966.48</v>
      </c>
      <c r="G88" s="6">
        <v>18904.119999999995</v>
      </c>
      <c r="H88" s="6">
        <v>6312.5999999999995</v>
      </c>
      <c r="I88" s="5">
        <v>0</v>
      </c>
      <c r="J88" s="7">
        <v>0</v>
      </c>
    </row>
    <row r="89" spans="1:10" x14ac:dyDescent="0.25">
      <c r="A89" s="3" t="s">
        <v>37</v>
      </c>
      <c r="B89" s="4" t="s">
        <v>92</v>
      </c>
      <c r="C89" s="5">
        <v>0</v>
      </c>
      <c r="D89" s="6">
        <v>16051</v>
      </c>
      <c r="E89" s="6">
        <v>69674.78</v>
      </c>
      <c r="F89" s="6">
        <v>85498.939999999988</v>
      </c>
      <c r="G89" s="6">
        <v>78943.13</v>
      </c>
      <c r="H89" s="6">
        <v>19596.849999999999</v>
      </c>
      <c r="I89" s="5">
        <v>0</v>
      </c>
      <c r="J89" s="7">
        <v>0</v>
      </c>
    </row>
    <row r="90" spans="1:10" x14ac:dyDescent="0.25">
      <c r="A90" s="3" t="s">
        <v>37</v>
      </c>
      <c r="B90" s="4" t="s">
        <v>91</v>
      </c>
      <c r="C90" s="5">
        <v>0</v>
      </c>
      <c r="D90" s="6">
        <v>783.96</v>
      </c>
      <c r="E90" s="6">
        <v>3417.3000000000006</v>
      </c>
      <c r="F90" s="6">
        <v>925.6</v>
      </c>
      <c r="G90" s="6">
        <v>0</v>
      </c>
      <c r="H90" s="6">
        <v>66</v>
      </c>
      <c r="I90" s="5">
        <v>0</v>
      </c>
      <c r="J90" s="7">
        <v>0</v>
      </c>
    </row>
    <row r="91" spans="1:10" x14ac:dyDescent="0.25">
      <c r="A91" s="3" t="s">
        <v>94</v>
      </c>
      <c r="B91" s="4" t="s">
        <v>95</v>
      </c>
      <c r="C91" s="5">
        <v>0</v>
      </c>
      <c r="D91" s="6">
        <v>0</v>
      </c>
      <c r="E91" s="6">
        <v>0</v>
      </c>
      <c r="F91" s="6">
        <v>0</v>
      </c>
      <c r="G91" s="6">
        <v>822.46</v>
      </c>
      <c r="H91" s="6">
        <v>3578.74</v>
      </c>
      <c r="I91" s="5">
        <v>0</v>
      </c>
      <c r="J91" s="7">
        <v>0</v>
      </c>
    </row>
    <row r="92" spans="1:10" x14ac:dyDescent="0.25">
      <c r="A92" s="3" t="s">
        <v>94</v>
      </c>
      <c r="B92" s="4" t="s">
        <v>86</v>
      </c>
      <c r="C92" s="5">
        <v>0</v>
      </c>
      <c r="D92" s="6">
        <v>0</v>
      </c>
      <c r="E92" s="6">
        <v>0</v>
      </c>
      <c r="F92" s="6">
        <v>1807.4</v>
      </c>
      <c r="G92" s="6">
        <v>0</v>
      </c>
      <c r="H92" s="6">
        <v>0</v>
      </c>
      <c r="I92" s="5">
        <v>0</v>
      </c>
      <c r="J92" s="7">
        <v>0</v>
      </c>
    </row>
    <row r="93" spans="1:10" x14ac:dyDescent="0.25">
      <c r="A93" s="3" t="s">
        <v>39</v>
      </c>
      <c r="B93" s="4" t="s">
        <v>40</v>
      </c>
      <c r="C93" s="5">
        <v>97.8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5">
        <v>0</v>
      </c>
      <c r="J93" s="7">
        <v>0</v>
      </c>
    </row>
    <row r="94" spans="1:10" x14ac:dyDescent="0.25">
      <c r="A94" s="3" t="s">
        <v>39</v>
      </c>
      <c r="B94" s="4" t="s">
        <v>85</v>
      </c>
      <c r="C94" s="5">
        <v>9020.2800000000007</v>
      </c>
      <c r="D94" s="6">
        <v>936.08</v>
      </c>
      <c r="E94" s="6">
        <v>0</v>
      </c>
      <c r="F94" s="6">
        <v>0</v>
      </c>
      <c r="G94" s="6">
        <v>0</v>
      </c>
      <c r="H94" s="6">
        <v>0</v>
      </c>
      <c r="I94" s="5">
        <v>0</v>
      </c>
      <c r="J94" s="7">
        <v>0</v>
      </c>
    </row>
    <row r="95" spans="1:10" x14ac:dyDescent="0.25">
      <c r="A95" s="3" t="s">
        <v>39</v>
      </c>
      <c r="B95" s="4" t="s">
        <v>106</v>
      </c>
      <c r="C95" s="5">
        <v>15376</v>
      </c>
      <c r="D95" s="6">
        <v>1416</v>
      </c>
      <c r="E95" s="6">
        <v>0</v>
      </c>
      <c r="F95" s="6">
        <v>0</v>
      </c>
      <c r="G95" s="6">
        <v>0</v>
      </c>
      <c r="H95" s="6">
        <v>0</v>
      </c>
      <c r="I95" s="5">
        <v>0</v>
      </c>
      <c r="J95" s="7">
        <v>0</v>
      </c>
    </row>
    <row r="96" spans="1:10" x14ac:dyDescent="0.25">
      <c r="A96" s="3" t="s">
        <v>39</v>
      </c>
      <c r="B96" s="4" t="s">
        <v>10</v>
      </c>
      <c r="C96" s="5">
        <v>77810.739999999991</v>
      </c>
      <c r="D96" s="6">
        <v>14896.219999999994</v>
      </c>
      <c r="E96" s="6">
        <v>0</v>
      </c>
      <c r="F96" s="6">
        <v>0</v>
      </c>
      <c r="G96" s="6">
        <v>0</v>
      </c>
      <c r="H96" s="6">
        <v>0</v>
      </c>
      <c r="I96" s="5">
        <v>0</v>
      </c>
      <c r="J96" s="7">
        <v>0</v>
      </c>
    </row>
    <row r="97" spans="1:10" x14ac:dyDescent="0.25">
      <c r="A97" s="3" t="s">
        <v>39</v>
      </c>
      <c r="B97" s="4" t="s">
        <v>135</v>
      </c>
      <c r="C97" s="5">
        <v>11615.849999999999</v>
      </c>
      <c r="D97" s="6">
        <v>724.75</v>
      </c>
      <c r="E97" s="6">
        <v>0</v>
      </c>
      <c r="F97" s="6">
        <v>0</v>
      </c>
      <c r="G97" s="6">
        <v>0</v>
      </c>
      <c r="H97" s="6">
        <v>0</v>
      </c>
      <c r="I97" s="5">
        <v>0</v>
      </c>
      <c r="J97" s="7">
        <v>0</v>
      </c>
    </row>
    <row r="98" spans="1:10" x14ac:dyDescent="0.25">
      <c r="A98" s="3" t="s">
        <v>41</v>
      </c>
      <c r="B98" s="4" t="s">
        <v>1</v>
      </c>
      <c r="C98" s="5">
        <v>0</v>
      </c>
      <c r="D98" s="6">
        <v>214.66</v>
      </c>
      <c r="E98" s="6">
        <v>66.55</v>
      </c>
      <c r="F98" s="6">
        <v>43.58</v>
      </c>
      <c r="G98" s="6">
        <v>5243.99</v>
      </c>
      <c r="H98" s="6">
        <v>0</v>
      </c>
      <c r="I98" s="5">
        <v>0</v>
      </c>
      <c r="J98" s="7">
        <v>0</v>
      </c>
    </row>
    <row r="99" spans="1:10" x14ac:dyDescent="0.25">
      <c r="A99" s="3" t="s">
        <v>41</v>
      </c>
      <c r="B99" s="4" t="s">
        <v>78</v>
      </c>
      <c r="C99" s="5">
        <v>615.97</v>
      </c>
      <c r="D99" s="6">
        <v>4942.8</v>
      </c>
      <c r="E99" s="6">
        <v>4571.9400000000005</v>
      </c>
      <c r="F99" s="6">
        <v>3494.35</v>
      </c>
      <c r="G99" s="6">
        <v>1741.3700000000001</v>
      </c>
      <c r="H99" s="6">
        <v>0</v>
      </c>
      <c r="I99" s="5">
        <v>0</v>
      </c>
      <c r="J99" s="7">
        <v>0</v>
      </c>
    </row>
    <row r="100" spans="1:10" x14ac:dyDescent="0.25">
      <c r="A100" s="3" t="s">
        <v>41</v>
      </c>
      <c r="B100" s="4" t="s">
        <v>136</v>
      </c>
      <c r="C100" s="5">
        <v>160554.44999999998</v>
      </c>
      <c r="D100" s="6">
        <v>437555.84</v>
      </c>
      <c r="E100" s="6">
        <v>104973.33000000002</v>
      </c>
      <c r="F100" s="6">
        <v>161627.15000000002</v>
      </c>
      <c r="G100" s="6">
        <v>150842.59</v>
      </c>
      <c r="H100" s="6">
        <v>0</v>
      </c>
      <c r="I100" s="5">
        <v>0</v>
      </c>
      <c r="J100" s="7">
        <v>0</v>
      </c>
    </row>
    <row r="101" spans="1:10" x14ac:dyDescent="0.25">
      <c r="A101" s="3" t="s">
        <v>41</v>
      </c>
      <c r="B101" s="4" t="s">
        <v>81</v>
      </c>
      <c r="C101" s="5">
        <v>0</v>
      </c>
      <c r="D101" s="6">
        <v>155629.19</v>
      </c>
      <c r="E101" s="6">
        <v>428396.61</v>
      </c>
      <c r="F101" s="6">
        <v>393170.79</v>
      </c>
      <c r="G101" s="6">
        <v>252267.38</v>
      </c>
      <c r="H101" s="6">
        <v>0</v>
      </c>
      <c r="I101" s="5">
        <v>0</v>
      </c>
      <c r="J101" s="7">
        <v>0</v>
      </c>
    </row>
    <row r="102" spans="1:10" x14ac:dyDescent="0.25">
      <c r="A102" s="3" t="s">
        <v>42</v>
      </c>
      <c r="B102" s="4" t="s">
        <v>1</v>
      </c>
      <c r="C102" s="5">
        <v>0</v>
      </c>
      <c r="D102" s="6">
        <v>0</v>
      </c>
      <c r="E102" s="6">
        <v>0</v>
      </c>
      <c r="F102" s="6">
        <v>0</v>
      </c>
      <c r="G102" s="6">
        <v>4322.62</v>
      </c>
      <c r="H102" s="6">
        <v>2101.2000000000003</v>
      </c>
      <c r="I102" s="5">
        <v>7766.73</v>
      </c>
      <c r="J102" s="7">
        <v>7766.73</v>
      </c>
    </row>
    <row r="103" spans="1:10" x14ac:dyDescent="0.25">
      <c r="A103" s="3" t="s">
        <v>42</v>
      </c>
      <c r="B103" s="4" t="s">
        <v>78</v>
      </c>
      <c r="C103" s="5">
        <v>0</v>
      </c>
      <c r="D103" s="6">
        <v>0</v>
      </c>
      <c r="E103" s="6">
        <v>0</v>
      </c>
      <c r="F103" s="6">
        <v>0</v>
      </c>
      <c r="G103" s="6">
        <v>106</v>
      </c>
      <c r="H103" s="6">
        <v>2377.13</v>
      </c>
      <c r="I103" s="5">
        <v>0</v>
      </c>
      <c r="J103" s="7">
        <v>758.79</v>
      </c>
    </row>
    <row r="104" spans="1:10" x14ac:dyDescent="0.25">
      <c r="A104" s="3" t="s">
        <v>42</v>
      </c>
      <c r="B104" s="4" t="s">
        <v>136</v>
      </c>
      <c r="C104" s="5">
        <v>0</v>
      </c>
      <c r="D104" s="6">
        <v>0</v>
      </c>
      <c r="E104" s="6">
        <v>0</v>
      </c>
      <c r="F104" s="6">
        <v>0</v>
      </c>
      <c r="G104" s="6">
        <v>32128.080000000002</v>
      </c>
      <c r="H104" s="6">
        <v>464370.07</v>
      </c>
      <c r="I104" s="5">
        <v>171014.3</v>
      </c>
      <c r="J104" s="7">
        <v>315679.51</v>
      </c>
    </row>
    <row r="105" spans="1:10" x14ac:dyDescent="0.25">
      <c r="A105" s="3" t="s">
        <v>42</v>
      </c>
      <c r="B105" s="4" t="s">
        <v>81</v>
      </c>
      <c r="C105" s="5">
        <v>0</v>
      </c>
      <c r="D105" s="6">
        <v>0</v>
      </c>
      <c r="E105" s="6">
        <v>0</v>
      </c>
      <c r="F105" s="6">
        <v>0</v>
      </c>
      <c r="G105" s="6">
        <v>81256.290000000008</v>
      </c>
      <c r="H105" s="6">
        <v>132928.49</v>
      </c>
      <c r="I105" s="5">
        <v>841.37000000000012</v>
      </c>
      <c r="J105" s="7">
        <v>1531.6200000000001</v>
      </c>
    </row>
    <row r="106" spans="1:10" x14ac:dyDescent="0.25">
      <c r="A106" s="3" t="s">
        <v>96</v>
      </c>
      <c r="B106" s="4" t="s">
        <v>137</v>
      </c>
      <c r="C106" s="5">
        <v>105643.18000000001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5">
        <v>0</v>
      </c>
      <c r="J106" s="7">
        <v>0</v>
      </c>
    </row>
    <row r="107" spans="1:10" x14ac:dyDescent="0.25">
      <c r="A107" s="3" t="s">
        <v>96</v>
      </c>
      <c r="B107" s="4" t="s">
        <v>138</v>
      </c>
      <c r="C107" s="5">
        <v>0</v>
      </c>
      <c r="D107" s="6">
        <v>163314.81</v>
      </c>
      <c r="E107" s="6">
        <v>176458.58000000002</v>
      </c>
      <c r="F107" s="6">
        <v>83323.789999999994</v>
      </c>
      <c r="G107" s="6">
        <v>0</v>
      </c>
      <c r="H107" s="6">
        <v>0</v>
      </c>
      <c r="I107" s="5">
        <v>0</v>
      </c>
      <c r="J107" s="7">
        <v>0</v>
      </c>
    </row>
    <row r="108" spans="1:10" x14ac:dyDescent="0.25">
      <c r="A108" s="3" t="s">
        <v>99</v>
      </c>
      <c r="B108" s="4" t="s">
        <v>139</v>
      </c>
      <c r="C108" s="5">
        <v>0</v>
      </c>
      <c r="D108" s="6">
        <v>0</v>
      </c>
      <c r="E108" s="6">
        <v>0</v>
      </c>
      <c r="F108" s="6">
        <v>55946.73</v>
      </c>
      <c r="G108" s="6">
        <v>93994.85</v>
      </c>
      <c r="H108" s="6">
        <v>23234.78</v>
      </c>
      <c r="I108" s="5">
        <v>0</v>
      </c>
      <c r="J108" s="7">
        <v>0</v>
      </c>
    </row>
    <row r="109" spans="1:10" x14ac:dyDescent="0.25">
      <c r="A109" s="3" t="s">
        <v>99</v>
      </c>
      <c r="B109" s="4" t="s">
        <v>57</v>
      </c>
      <c r="C109" s="5">
        <v>0</v>
      </c>
      <c r="D109" s="6">
        <v>0</v>
      </c>
      <c r="E109" s="6">
        <v>0</v>
      </c>
      <c r="F109" s="6">
        <v>0</v>
      </c>
      <c r="G109" s="6">
        <v>0</v>
      </c>
      <c r="H109" s="6">
        <v>1877.9899999999998</v>
      </c>
      <c r="I109" s="5">
        <v>0</v>
      </c>
      <c r="J109" s="7">
        <v>0</v>
      </c>
    </row>
    <row r="110" spans="1:10" x14ac:dyDescent="0.25">
      <c r="A110" s="3" t="s">
        <v>99</v>
      </c>
      <c r="B110" s="4" t="s">
        <v>137</v>
      </c>
      <c r="C110" s="5">
        <v>0</v>
      </c>
      <c r="D110" s="6">
        <v>0</v>
      </c>
      <c r="E110" s="6">
        <v>0</v>
      </c>
      <c r="F110" s="6">
        <v>0</v>
      </c>
      <c r="G110" s="6">
        <v>0</v>
      </c>
      <c r="H110" s="6">
        <v>120289.55200000001</v>
      </c>
      <c r="I110" s="5">
        <v>26638.749999999996</v>
      </c>
      <c r="J110" s="7">
        <v>57827.520000000004</v>
      </c>
    </row>
    <row r="111" spans="1:10" x14ac:dyDescent="0.25">
      <c r="A111" s="3" t="s">
        <v>99</v>
      </c>
      <c r="B111" s="4" t="s">
        <v>138</v>
      </c>
      <c r="C111" s="5">
        <v>0</v>
      </c>
      <c r="D111" s="6">
        <v>0</v>
      </c>
      <c r="E111" s="6">
        <v>0</v>
      </c>
      <c r="F111" s="6">
        <v>89787.5</v>
      </c>
      <c r="G111" s="6">
        <v>156779.25</v>
      </c>
      <c r="H111" s="6">
        <v>9530.1299999999992</v>
      </c>
      <c r="I111" s="5">
        <v>0</v>
      </c>
      <c r="J111" s="7">
        <v>0</v>
      </c>
    </row>
    <row r="112" spans="1:10" x14ac:dyDescent="0.25">
      <c r="A112" s="3" t="s">
        <v>140</v>
      </c>
      <c r="B112" s="4" t="s">
        <v>141</v>
      </c>
      <c r="C112" s="5">
        <v>0</v>
      </c>
      <c r="D112" s="6">
        <v>0</v>
      </c>
      <c r="E112" s="6">
        <v>0</v>
      </c>
      <c r="F112" s="6">
        <v>0</v>
      </c>
      <c r="G112" s="6">
        <v>1808.63</v>
      </c>
      <c r="H112" s="6">
        <v>1285.69</v>
      </c>
      <c r="I112" s="5">
        <v>0</v>
      </c>
      <c r="J112" s="7">
        <v>0</v>
      </c>
    </row>
    <row r="113" spans="1:10" x14ac:dyDescent="0.25">
      <c r="A113" s="3" t="s">
        <v>140</v>
      </c>
      <c r="B113" s="4" t="s">
        <v>143</v>
      </c>
      <c r="C113" s="5">
        <v>0</v>
      </c>
      <c r="D113" s="6">
        <v>0</v>
      </c>
      <c r="E113" s="6">
        <v>0</v>
      </c>
      <c r="F113" s="6">
        <v>0</v>
      </c>
      <c r="G113" s="6">
        <v>0</v>
      </c>
      <c r="H113" s="6">
        <v>297.60000000000002</v>
      </c>
      <c r="I113" s="5">
        <v>17548.78</v>
      </c>
      <c r="J113" s="7">
        <v>18363.59</v>
      </c>
    </row>
    <row r="114" spans="1:10" x14ac:dyDescent="0.25">
      <c r="A114" s="3" t="s">
        <v>43</v>
      </c>
      <c r="B114" s="4" t="s">
        <v>46</v>
      </c>
      <c r="C114" s="5">
        <v>98345.830000000016</v>
      </c>
      <c r="D114" s="6">
        <v>57707.749999999978</v>
      </c>
      <c r="E114" s="6">
        <v>0</v>
      </c>
      <c r="F114" s="6">
        <v>0</v>
      </c>
      <c r="G114" s="6">
        <v>0</v>
      </c>
      <c r="H114" s="6">
        <v>0</v>
      </c>
      <c r="I114" s="5">
        <v>0</v>
      </c>
      <c r="J114" s="7">
        <v>0</v>
      </c>
    </row>
    <row r="115" spans="1:10" x14ac:dyDescent="0.25">
      <c r="A115" s="3" t="s">
        <v>43</v>
      </c>
      <c r="B115" s="4" t="s">
        <v>61</v>
      </c>
      <c r="C115" s="5">
        <v>113699.24999999999</v>
      </c>
      <c r="D115" s="6">
        <v>33079.519999999997</v>
      </c>
      <c r="E115" s="6">
        <v>0</v>
      </c>
      <c r="F115" s="6">
        <v>0</v>
      </c>
      <c r="G115" s="6">
        <v>0</v>
      </c>
      <c r="H115" s="6">
        <v>0</v>
      </c>
      <c r="I115" s="5">
        <v>0</v>
      </c>
      <c r="J115" s="7">
        <v>0</v>
      </c>
    </row>
    <row r="116" spans="1:10" x14ac:dyDescent="0.25">
      <c r="A116" s="3" t="s">
        <v>43</v>
      </c>
      <c r="B116" s="4" t="s">
        <v>44</v>
      </c>
      <c r="C116" s="5">
        <v>396233.25</v>
      </c>
      <c r="D116" s="6">
        <v>99998.31</v>
      </c>
      <c r="E116" s="6">
        <v>0</v>
      </c>
      <c r="F116" s="6">
        <v>0</v>
      </c>
      <c r="G116" s="6">
        <v>0</v>
      </c>
      <c r="H116" s="6">
        <v>0</v>
      </c>
      <c r="I116" s="5">
        <v>0</v>
      </c>
      <c r="J116" s="7">
        <v>0</v>
      </c>
    </row>
    <row r="117" spans="1:10" x14ac:dyDescent="0.25">
      <c r="A117" s="3" t="s">
        <v>45</v>
      </c>
      <c r="B117" s="4" t="s">
        <v>46</v>
      </c>
      <c r="C117" s="5">
        <v>0</v>
      </c>
      <c r="D117" s="6">
        <v>150612.12999999998</v>
      </c>
      <c r="E117" s="6">
        <v>208365.71</v>
      </c>
      <c r="F117" s="6">
        <v>248857</v>
      </c>
      <c r="G117" s="6">
        <v>188813</v>
      </c>
      <c r="H117" s="6">
        <v>9584.9500334262848</v>
      </c>
      <c r="I117" s="5">
        <v>0</v>
      </c>
      <c r="J117" s="7">
        <v>0</v>
      </c>
    </row>
    <row r="118" spans="1:10" x14ac:dyDescent="0.25">
      <c r="A118" s="3" t="s">
        <v>45</v>
      </c>
      <c r="B118" s="4" t="s">
        <v>62</v>
      </c>
      <c r="C118" s="5">
        <v>0</v>
      </c>
      <c r="D118" s="6">
        <v>0</v>
      </c>
      <c r="E118" s="6">
        <v>0</v>
      </c>
      <c r="F118" s="6">
        <v>40021.54</v>
      </c>
      <c r="G118" s="6">
        <v>0</v>
      </c>
      <c r="H118" s="6">
        <v>0</v>
      </c>
      <c r="I118" s="5">
        <v>0</v>
      </c>
      <c r="J118" s="7">
        <v>0</v>
      </c>
    </row>
    <row r="119" spans="1:10" x14ac:dyDescent="0.25">
      <c r="A119" s="3" t="s">
        <v>45</v>
      </c>
      <c r="B119" s="4" t="s">
        <v>44</v>
      </c>
      <c r="C119" s="5">
        <v>0</v>
      </c>
      <c r="D119" s="6">
        <v>330812.02</v>
      </c>
      <c r="E119" s="6">
        <v>457217.41</v>
      </c>
      <c r="F119" s="6">
        <v>420446.66</v>
      </c>
      <c r="G119" s="6">
        <v>287737.64999999997</v>
      </c>
      <c r="H119" s="6">
        <v>1756.8899999999999</v>
      </c>
      <c r="I119" s="5">
        <v>0</v>
      </c>
      <c r="J119" s="7">
        <v>0</v>
      </c>
    </row>
    <row r="120" spans="1:10" x14ac:dyDescent="0.25">
      <c r="A120" s="3" t="s">
        <v>150</v>
      </c>
      <c r="B120" s="4" t="s">
        <v>46</v>
      </c>
      <c r="C120" s="5">
        <v>0</v>
      </c>
      <c r="D120" s="6">
        <v>0</v>
      </c>
      <c r="E120" s="6">
        <v>0</v>
      </c>
      <c r="F120" s="6">
        <v>0</v>
      </c>
      <c r="G120" s="6">
        <v>0</v>
      </c>
      <c r="H120" s="6">
        <v>22367.159981846809</v>
      </c>
      <c r="I120" s="5">
        <v>9553</v>
      </c>
      <c r="J120" s="7">
        <v>20775</v>
      </c>
    </row>
    <row r="121" spans="1:10" x14ac:dyDescent="0.25">
      <c r="A121" s="3" t="s">
        <v>150</v>
      </c>
      <c r="B121" s="4" t="s">
        <v>44</v>
      </c>
      <c r="C121" s="5">
        <v>0</v>
      </c>
      <c r="D121" s="6">
        <v>0</v>
      </c>
      <c r="E121" s="6">
        <v>0</v>
      </c>
      <c r="F121" s="6">
        <v>0</v>
      </c>
      <c r="G121" s="6">
        <v>0</v>
      </c>
      <c r="H121" s="6">
        <v>11638.429999999998</v>
      </c>
      <c r="I121" s="5">
        <v>37271.410000000003</v>
      </c>
      <c r="J121" s="7">
        <v>39920.54</v>
      </c>
    </row>
    <row r="122" spans="1:10" x14ac:dyDescent="0.25">
      <c r="A122" s="3" t="s">
        <v>47</v>
      </c>
      <c r="B122" s="4" t="s">
        <v>12</v>
      </c>
      <c r="C122" s="5">
        <v>20625.419999999998</v>
      </c>
      <c r="D122" s="6">
        <v>4290.3999999999996</v>
      </c>
      <c r="E122" s="6">
        <v>0</v>
      </c>
      <c r="F122" s="6">
        <v>0</v>
      </c>
      <c r="G122" s="6">
        <v>0</v>
      </c>
      <c r="H122" s="6">
        <v>0</v>
      </c>
      <c r="I122" s="5">
        <v>0</v>
      </c>
      <c r="J122" s="7">
        <v>0</v>
      </c>
    </row>
    <row r="123" spans="1:10" x14ac:dyDescent="0.25">
      <c r="A123" s="3" t="s">
        <v>47</v>
      </c>
      <c r="B123" s="4" t="s">
        <v>48</v>
      </c>
      <c r="C123" s="5">
        <v>16138.18</v>
      </c>
      <c r="D123" s="6">
        <v>5255.71</v>
      </c>
      <c r="E123" s="6">
        <v>0</v>
      </c>
      <c r="F123" s="6">
        <v>0</v>
      </c>
      <c r="G123" s="6">
        <v>0</v>
      </c>
      <c r="H123" s="6">
        <v>0</v>
      </c>
      <c r="I123" s="5">
        <v>0</v>
      </c>
      <c r="J123" s="7">
        <v>0</v>
      </c>
    </row>
    <row r="124" spans="1:10" x14ac:dyDescent="0.25">
      <c r="A124" s="3" t="s">
        <v>47</v>
      </c>
      <c r="B124" s="4" t="s">
        <v>49</v>
      </c>
      <c r="C124" s="5">
        <v>106753</v>
      </c>
      <c r="D124" s="6">
        <v>43768</v>
      </c>
      <c r="E124" s="6">
        <v>0</v>
      </c>
      <c r="F124" s="6">
        <v>0</v>
      </c>
      <c r="G124" s="6">
        <v>0</v>
      </c>
      <c r="H124" s="6">
        <v>0</v>
      </c>
      <c r="I124" s="5">
        <v>0</v>
      </c>
      <c r="J124" s="7">
        <v>0</v>
      </c>
    </row>
    <row r="125" spans="1:10" x14ac:dyDescent="0.25">
      <c r="A125" s="3" t="s">
        <v>47</v>
      </c>
      <c r="B125" s="4" t="s">
        <v>50</v>
      </c>
      <c r="C125" s="5">
        <v>5484</v>
      </c>
      <c r="D125" s="6">
        <v>1606</v>
      </c>
      <c r="E125" s="6">
        <v>0</v>
      </c>
      <c r="F125" s="6">
        <v>0</v>
      </c>
      <c r="G125" s="6">
        <v>0</v>
      </c>
      <c r="H125" s="6">
        <v>0</v>
      </c>
      <c r="I125" s="5">
        <v>0</v>
      </c>
      <c r="J125" s="7">
        <v>0</v>
      </c>
    </row>
    <row r="126" spans="1:10" x14ac:dyDescent="0.25">
      <c r="A126" s="3" t="s">
        <v>51</v>
      </c>
      <c r="B126" s="4" t="s">
        <v>12</v>
      </c>
      <c r="C126" s="5">
        <v>0</v>
      </c>
      <c r="D126" s="6">
        <v>5605.1999999999989</v>
      </c>
      <c r="E126" s="6">
        <v>5681.3200000000006</v>
      </c>
      <c r="F126" s="6">
        <v>138.4</v>
      </c>
      <c r="G126" s="6">
        <v>118.64999999999999</v>
      </c>
      <c r="H126" s="6">
        <v>17.22</v>
      </c>
      <c r="I126" s="5">
        <v>0</v>
      </c>
      <c r="J126" s="7">
        <v>0</v>
      </c>
    </row>
    <row r="127" spans="1:10" x14ac:dyDescent="0.25">
      <c r="A127" s="3" t="s">
        <v>51</v>
      </c>
      <c r="B127" s="4" t="s">
        <v>1</v>
      </c>
      <c r="C127" s="5">
        <v>0</v>
      </c>
      <c r="D127" s="6">
        <v>27919.71</v>
      </c>
      <c r="E127" s="6">
        <v>143424.15</v>
      </c>
      <c r="F127" s="6">
        <v>146787.29999999999</v>
      </c>
      <c r="G127" s="6">
        <v>119380.13999999998</v>
      </c>
      <c r="H127" s="6">
        <v>65146.37</v>
      </c>
      <c r="I127" s="5">
        <v>0</v>
      </c>
      <c r="J127" s="7">
        <v>0</v>
      </c>
    </row>
    <row r="128" spans="1:10" x14ac:dyDescent="0.25">
      <c r="A128" s="3" t="s">
        <v>51</v>
      </c>
      <c r="B128" s="4" t="s">
        <v>48</v>
      </c>
      <c r="C128" s="5">
        <v>0</v>
      </c>
      <c r="D128" s="6">
        <v>7032.3300000000008</v>
      </c>
      <c r="E128" s="6">
        <v>9524.66</v>
      </c>
      <c r="F128" s="6">
        <v>11504.59</v>
      </c>
      <c r="G128" s="6">
        <v>3527.4700000000003</v>
      </c>
      <c r="H128" s="6">
        <v>0</v>
      </c>
      <c r="I128" s="5">
        <v>0</v>
      </c>
      <c r="J128" s="7">
        <v>0</v>
      </c>
    </row>
    <row r="129" spans="1:10" x14ac:dyDescent="0.25">
      <c r="A129" s="3" t="s">
        <v>51</v>
      </c>
      <c r="B129" s="4" t="s">
        <v>49</v>
      </c>
      <c r="C129" s="5">
        <v>0</v>
      </c>
      <c r="D129" s="6">
        <v>49031</v>
      </c>
      <c r="E129" s="6">
        <v>72410</v>
      </c>
      <c r="F129" s="6">
        <v>57570</v>
      </c>
      <c r="G129" s="6">
        <v>43472.65</v>
      </c>
      <c r="H129" s="6">
        <v>23486.82</v>
      </c>
      <c r="I129" s="5">
        <v>0</v>
      </c>
      <c r="J129" s="7">
        <v>0</v>
      </c>
    </row>
    <row r="130" spans="1:10" x14ac:dyDescent="0.25">
      <c r="A130" s="3" t="s">
        <v>51</v>
      </c>
      <c r="B130" s="4" t="s">
        <v>153</v>
      </c>
      <c r="C130" s="5">
        <v>0</v>
      </c>
      <c r="D130" s="6">
        <v>0</v>
      </c>
      <c r="E130" s="6">
        <v>0</v>
      </c>
      <c r="F130" s="6">
        <v>0</v>
      </c>
      <c r="G130" s="6">
        <v>0</v>
      </c>
      <c r="H130" s="6">
        <v>507.59999999999997</v>
      </c>
      <c r="I130" s="5">
        <v>0</v>
      </c>
      <c r="J130" s="7">
        <v>0</v>
      </c>
    </row>
    <row r="131" spans="1:10" x14ac:dyDescent="0.25">
      <c r="A131" s="3" t="s">
        <v>51</v>
      </c>
      <c r="B131" s="4" t="s">
        <v>50</v>
      </c>
      <c r="C131" s="5">
        <v>0</v>
      </c>
      <c r="D131" s="6">
        <v>0</v>
      </c>
      <c r="E131" s="6">
        <v>537</v>
      </c>
      <c r="F131" s="6">
        <v>0</v>
      </c>
      <c r="G131" s="6">
        <v>0</v>
      </c>
      <c r="H131" s="6">
        <v>0</v>
      </c>
      <c r="I131" s="5">
        <v>0</v>
      </c>
      <c r="J131" s="7">
        <v>0</v>
      </c>
    </row>
    <row r="132" spans="1:10" x14ac:dyDescent="0.25">
      <c r="A132" s="3" t="s">
        <v>156</v>
      </c>
      <c r="B132" s="4" t="s">
        <v>1</v>
      </c>
      <c r="C132" s="5">
        <v>0</v>
      </c>
      <c r="D132" s="6">
        <v>0</v>
      </c>
      <c r="E132" s="6">
        <v>0</v>
      </c>
      <c r="F132" s="6">
        <v>0</v>
      </c>
      <c r="G132" s="6">
        <v>0</v>
      </c>
      <c r="H132" s="6">
        <v>66153.169999999984</v>
      </c>
      <c r="I132" s="5">
        <v>28892.730000000003</v>
      </c>
      <c r="J132" s="7">
        <v>59816.54</v>
      </c>
    </row>
    <row r="133" spans="1:10" x14ac:dyDescent="0.25">
      <c r="A133" s="3" t="s">
        <v>156</v>
      </c>
      <c r="B133" s="4" t="s">
        <v>78</v>
      </c>
      <c r="C133" s="5">
        <v>0</v>
      </c>
      <c r="D133" s="6">
        <v>0</v>
      </c>
      <c r="E133" s="6">
        <v>0</v>
      </c>
      <c r="F133" s="6">
        <v>0</v>
      </c>
      <c r="G133" s="6">
        <v>0</v>
      </c>
      <c r="H133" s="6">
        <v>88.85</v>
      </c>
      <c r="I133" s="5">
        <v>0</v>
      </c>
      <c r="J133" s="7">
        <v>0</v>
      </c>
    </row>
    <row r="134" spans="1:10" x14ac:dyDescent="0.25">
      <c r="A134" s="3" t="s">
        <v>156</v>
      </c>
      <c r="B134" s="4" t="s">
        <v>49</v>
      </c>
      <c r="C134" s="5">
        <v>0</v>
      </c>
      <c r="D134" s="6">
        <v>0</v>
      </c>
      <c r="E134" s="6">
        <v>0</v>
      </c>
      <c r="F134" s="6">
        <v>0</v>
      </c>
      <c r="G134" s="6">
        <v>0</v>
      </c>
      <c r="H134" s="6">
        <v>35967</v>
      </c>
      <c r="I134" s="5">
        <v>15061</v>
      </c>
      <c r="J134" s="7">
        <v>29437</v>
      </c>
    </row>
    <row r="135" spans="1:10" ht="15.75" thickBot="1" x14ac:dyDescent="0.3">
      <c r="A135" s="26" t="s">
        <v>175</v>
      </c>
      <c r="B135" s="27" t="s">
        <v>78</v>
      </c>
      <c r="C135" s="28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8">
        <v>337.55</v>
      </c>
      <c r="J135" s="30">
        <v>337.55</v>
      </c>
    </row>
    <row r="136" spans="1:10" customFormat="1" x14ac:dyDescent="0.25">
      <c r="A136" s="58"/>
      <c r="B136" s="59" t="s">
        <v>46</v>
      </c>
      <c r="C136" s="60">
        <f>SUMIF($B$1:$B$135,$B136,C$1:C$135)</f>
        <v>98345.830000000016</v>
      </c>
      <c r="D136" s="61">
        <f>SUMIF($B$1:$B$135,$B136,D$1:D$135)</f>
        <v>208319.87999999995</v>
      </c>
      <c r="E136" s="61">
        <f>SUMIF($B$1:$B$135,$B136,E$1:E$135)</f>
        <v>208365.71</v>
      </c>
      <c r="F136" s="61">
        <f>SUMIF($B$1:$B$135,$B136,F$1:F$135)</f>
        <v>248857</v>
      </c>
      <c r="G136" s="61">
        <f>SUMIF($B$1:$B$135,$B136,G$1:G$135)</f>
        <v>188813</v>
      </c>
      <c r="H136" s="62">
        <f>SUMIF($B$1:$B$135,$B136,H$1:H$135)</f>
        <v>31952.110015273094</v>
      </c>
      <c r="I136" s="63">
        <f>SUMIF($B$1:$B$135,$B136,I$1:I$135)</f>
        <v>9553</v>
      </c>
      <c r="J136" s="64">
        <f>SUMIF($B$1:$B$135,$B136,J$1:J$135)</f>
        <v>20775</v>
      </c>
    </row>
    <row r="137" spans="1:10" customFormat="1" x14ac:dyDescent="0.25">
      <c r="A137" s="45"/>
      <c r="B137" s="46" t="s">
        <v>139</v>
      </c>
      <c r="C137" s="47">
        <f>SUMIF($B$1:$B$135,$B137,C$1:C$135)</f>
        <v>0</v>
      </c>
      <c r="D137" s="48">
        <f>SUMIF($B$1:$B$135,$B137,D$1:D$135)</f>
        <v>0</v>
      </c>
      <c r="E137" s="48">
        <f>SUMIF($B$1:$B$135,$B137,E$1:E$135)</f>
        <v>0</v>
      </c>
      <c r="F137" s="48">
        <f>SUMIF($B$1:$B$135,$B137,F$1:F$135)</f>
        <v>55946.73</v>
      </c>
      <c r="G137" s="48">
        <f>SUMIF($B$1:$B$135,$B137,G$1:G$135)</f>
        <v>93994.85</v>
      </c>
      <c r="H137" s="49">
        <f>SUMIF($B$1:$B$135,$B137,H$1:H$135)</f>
        <v>23234.78</v>
      </c>
      <c r="I137" s="50">
        <f>SUMIF($B$1:$B$135,$B137,I$1:I$135)</f>
        <v>0</v>
      </c>
      <c r="J137" s="51">
        <f>SUMIF($B$1:$B$135,$B137,J$1:J$135)</f>
        <v>0</v>
      </c>
    </row>
    <row r="138" spans="1:10" customFormat="1" x14ac:dyDescent="0.25">
      <c r="A138" s="45"/>
      <c r="B138" s="46" t="s">
        <v>57</v>
      </c>
      <c r="C138" s="47">
        <f>SUMIF($B$1:$B$135,$B138,C$1:C$135)</f>
        <v>0</v>
      </c>
      <c r="D138" s="48">
        <f>SUMIF($B$1:$B$135,$B138,D$1:D$135)</f>
        <v>0</v>
      </c>
      <c r="E138" s="48">
        <f>SUMIF($B$1:$B$135,$B138,E$1:E$135)</f>
        <v>0</v>
      </c>
      <c r="F138" s="48">
        <f>SUMIF($B$1:$B$135,$B138,F$1:F$135)</f>
        <v>0</v>
      </c>
      <c r="G138" s="48">
        <f>SUMIF($B$1:$B$135,$B138,G$1:G$135)</f>
        <v>6664.62</v>
      </c>
      <c r="H138" s="49">
        <f>SUMIF($B$1:$B$135,$B138,H$1:H$135)</f>
        <v>4007.3999999999996</v>
      </c>
      <c r="I138" s="50">
        <f>SUMIF($B$1:$B$135,$B138,I$1:I$135)</f>
        <v>0</v>
      </c>
      <c r="J138" s="51">
        <f>SUMIF($B$1:$B$135,$B138,J$1:J$135)</f>
        <v>0</v>
      </c>
    </row>
    <row r="139" spans="1:10" customFormat="1" x14ac:dyDescent="0.25">
      <c r="A139" s="45"/>
      <c r="B139" s="46" t="s">
        <v>141</v>
      </c>
      <c r="C139" s="47">
        <f>SUMIF($B$1:$B$135,$B139,C$1:C$135)</f>
        <v>0</v>
      </c>
      <c r="D139" s="48">
        <f>SUMIF($B$1:$B$135,$B139,D$1:D$135)</f>
        <v>0</v>
      </c>
      <c r="E139" s="48">
        <f>SUMIF($B$1:$B$135,$B139,E$1:E$135)</f>
        <v>0</v>
      </c>
      <c r="F139" s="48">
        <f>SUMIF($B$1:$B$135,$B139,F$1:F$135)</f>
        <v>0</v>
      </c>
      <c r="G139" s="48">
        <f>SUMIF($B$1:$B$135,$B139,G$1:G$135)</f>
        <v>1808.63</v>
      </c>
      <c r="H139" s="49">
        <f>SUMIF($B$1:$B$135,$B139,H$1:H$135)</f>
        <v>1285.69</v>
      </c>
      <c r="I139" s="50">
        <f>SUMIF($B$1:$B$135,$B139,I$1:I$135)</f>
        <v>0</v>
      </c>
      <c r="J139" s="51">
        <f>SUMIF($B$1:$B$135,$B139,J$1:J$135)</f>
        <v>0</v>
      </c>
    </row>
    <row r="140" spans="1:10" customFormat="1" x14ac:dyDescent="0.25">
      <c r="A140" s="45"/>
      <c r="B140" s="46" t="s">
        <v>12</v>
      </c>
      <c r="C140" s="47">
        <f>SUMIF($B$1:$B$135,$B140,C$1:C$135)</f>
        <v>28619.789999999997</v>
      </c>
      <c r="D140" s="48">
        <f>SUMIF($B$1:$B$135,$B140,D$1:D$135)</f>
        <v>18432.989999999998</v>
      </c>
      <c r="E140" s="48">
        <f>SUMIF($B$1:$B$135,$B140,E$1:E$135)</f>
        <v>10033.48</v>
      </c>
      <c r="F140" s="48">
        <f>SUMIF($B$1:$B$135,$B140,F$1:F$135)</f>
        <v>8011.7199999999993</v>
      </c>
      <c r="G140" s="48">
        <f>SUMIF($B$1:$B$135,$B140,G$1:G$135)</f>
        <v>20862.900000000001</v>
      </c>
      <c r="H140" s="49">
        <f>SUMIF($B$1:$B$135,$B140,H$1:H$135)</f>
        <v>19698.950000000004</v>
      </c>
      <c r="I140" s="50">
        <f>SUMIF($B$1:$B$135,$B140,I$1:I$135)</f>
        <v>2228.79</v>
      </c>
      <c r="J140" s="51">
        <f>SUMIF($B$1:$B$135,$B140,J$1:J$135)</f>
        <v>5944.1100000000006</v>
      </c>
    </row>
    <row r="141" spans="1:10" customFormat="1" x14ac:dyDescent="0.25">
      <c r="A141" s="45"/>
      <c r="B141" s="46" t="s">
        <v>104</v>
      </c>
      <c r="C141" s="47">
        <f>SUMIF($B$1:$B$135,$B141,C$1:C$135)</f>
        <v>0</v>
      </c>
      <c r="D141" s="48">
        <f>SUMIF($B$1:$B$135,$B141,D$1:D$135)</f>
        <v>0</v>
      </c>
      <c r="E141" s="48">
        <f>SUMIF($B$1:$B$135,$B141,E$1:E$135)</f>
        <v>0</v>
      </c>
      <c r="F141" s="48">
        <f>SUMIF($B$1:$B$135,$B141,F$1:F$135)</f>
        <v>0</v>
      </c>
      <c r="G141" s="48">
        <f>SUMIF($B$1:$B$135,$B141,G$1:G$135)</f>
        <v>306</v>
      </c>
      <c r="H141" s="49">
        <f>SUMIF($B$1:$B$135,$B141,H$1:H$135)</f>
        <v>8093.95</v>
      </c>
      <c r="I141" s="50">
        <f>SUMIF($B$1:$B$135,$B141,I$1:I$135)</f>
        <v>0</v>
      </c>
      <c r="J141" s="51">
        <f>SUMIF($B$1:$B$135,$B141,J$1:J$135)</f>
        <v>0</v>
      </c>
    </row>
    <row r="142" spans="1:10" customFormat="1" x14ac:dyDescent="0.25">
      <c r="A142" s="45"/>
      <c r="B142" s="46" t="s">
        <v>1</v>
      </c>
      <c r="C142" s="47">
        <f>SUMIF($B$1:$B$135,$B142,C$1:C$135)</f>
        <v>721937.91</v>
      </c>
      <c r="D142" s="48">
        <f>SUMIF($B$1:$B$135,$B142,D$1:D$135)</f>
        <v>747926.20000000007</v>
      </c>
      <c r="E142" s="48">
        <f>SUMIF($B$1:$B$135,$B142,E$1:E$135)</f>
        <v>811841.20000000019</v>
      </c>
      <c r="F142" s="48">
        <f>SUMIF($B$1:$B$135,$B142,F$1:F$135)</f>
        <v>972754.81</v>
      </c>
      <c r="G142" s="48">
        <f>SUMIF($B$1:$B$135,$B142,G$1:G$135)</f>
        <v>1024519.0099999999</v>
      </c>
      <c r="H142" s="49">
        <f>SUMIF($B$1:$B$135,$B142,H$1:H$135)</f>
        <v>1190174.72</v>
      </c>
      <c r="I142" s="50">
        <f>SUMIF($B$1:$B$135,$B142,I$1:I$135)</f>
        <v>293694.48</v>
      </c>
      <c r="J142" s="51">
        <f>SUMIF($B$1:$B$135,$B142,J$1:J$135)</f>
        <v>580852.85</v>
      </c>
    </row>
    <row r="143" spans="1:10" customFormat="1" x14ac:dyDescent="0.25">
      <c r="A143" s="45"/>
      <c r="B143" s="46" t="s">
        <v>40</v>
      </c>
      <c r="C143" s="47">
        <f>SUMIF($B$1:$B$135,$B143,C$1:C$135)</f>
        <v>97.8</v>
      </c>
      <c r="D143" s="48">
        <f>SUMIF($B$1:$B$135,$B143,D$1:D$135)</f>
        <v>0</v>
      </c>
      <c r="E143" s="48">
        <f>SUMIF($B$1:$B$135,$B143,E$1:E$135)</f>
        <v>0</v>
      </c>
      <c r="F143" s="48">
        <f>SUMIF($B$1:$B$135,$B143,F$1:F$135)</f>
        <v>0</v>
      </c>
      <c r="G143" s="48">
        <f>SUMIF($B$1:$B$135,$B143,G$1:G$135)</f>
        <v>0</v>
      </c>
      <c r="H143" s="49">
        <f>SUMIF($B$1:$B$135,$B143,H$1:H$135)</f>
        <v>0</v>
      </c>
      <c r="I143" s="50">
        <f>SUMIF($B$1:$B$135,$B143,I$1:I$135)</f>
        <v>0</v>
      </c>
      <c r="J143" s="51">
        <f>SUMIF($B$1:$B$135,$B143,J$1:J$135)</f>
        <v>0</v>
      </c>
    </row>
    <row r="144" spans="1:10" customFormat="1" x14ac:dyDescent="0.25">
      <c r="A144" s="45"/>
      <c r="B144" s="46" t="s">
        <v>113</v>
      </c>
      <c r="C144" s="47">
        <f>SUMIF($B$1:$B$135,$B144,C$1:C$135)</f>
        <v>254308.71000000002</v>
      </c>
      <c r="D144" s="48">
        <f>SUMIF($B$1:$B$135,$B144,D$1:D$135)</f>
        <v>249226.28999999998</v>
      </c>
      <c r="E144" s="48">
        <f>SUMIF($B$1:$B$135,$B144,E$1:E$135)</f>
        <v>167064.15999999997</v>
      </c>
      <c r="F144" s="48">
        <f>SUMIF($B$1:$B$135,$B144,F$1:F$135)</f>
        <v>0</v>
      </c>
      <c r="G144" s="48">
        <f>SUMIF($B$1:$B$135,$B144,G$1:G$135)</f>
        <v>0</v>
      </c>
      <c r="H144" s="49">
        <f>SUMIF($B$1:$B$135,$B144,H$1:H$135)</f>
        <v>0</v>
      </c>
      <c r="I144" s="50">
        <f>SUMIF($B$1:$B$135,$B144,I$1:I$135)</f>
        <v>0</v>
      </c>
      <c r="J144" s="51">
        <f>SUMIF($B$1:$B$135,$B144,J$1:J$135)</f>
        <v>0</v>
      </c>
    </row>
    <row r="145" spans="1:10" customFormat="1" x14ac:dyDescent="0.25">
      <c r="A145" s="45"/>
      <c r="B145" s="46" t="s">
        <v>78</v>
      </c>
      <c r="C145" s="47">
        <f>SUMIF($B$1:$B$135,$B145,C$1:C$135)</f>
        <v>334849.94</v>
      </c>
      <c r="D145" s="48">
        <f>SUMIF($B$1:$B$135,$B145,D$1:D$135)</f>
        <v>297486.23</v>
      </c>
      <c r="E145" s="48">
        <f>SUMIF($B$1:$B$135,$B145,E$1:E$135)</f>
        <v>237011.91999999998</v>
      </c>
      <c r="F145" s="48">
        <f>SUMIF($B$1:$B$135,$B145,F$1:F$135)</f>
        <v>202099.27</v>
      </c>
      <c r="G145" s="48">
        <f>SUMIF($B$1:$B$135,$B145,G$1:G$135)</f>
        <v>112280.81999999998</v>
      </c>
      <c r="H145" s="49">
        <f>SUMIF($B$1:$B$135,$B145,H$1:H$135)</f>
        <v>58862.62999999999</v>
      </c>
      <c r="I145" s="50">
        <f>SUMIF($B$1:$B$135,$B145,I$1:I$135)</f>
        <v>11345.8</v>
      </c>
      <c r="J145" s="51">
        <f>SUMIF($B$1:$B$135,$B145,J$1:J$135)</f>
        <v>18031</v>
      </c>
    </row>
    <row r="146" spans="1:10" customFormat="1" x14ac:dyDescent="0.25">
      <c r="A146" s="45"/>
      <c r="B146" s="46" t="s">
        <v>136</v>
      </c>
      <c r="C146" s="47">
        <f>SUMIF($B$1:$B$135,$B146,C$1:C$135)</f>
        <v>160554.44999999998</v>
      </c>
      <c r="D146" s="48">
        <f>SUMIF($B$1:$B$135,$B146,D$1:D$135)</f>
        <v>437555.84</v>
      </c>
      <c r="E146" s="48">
        <f>SUMIF($B$1:$B$135,$B146,E$1:E$135)</f>
        <v>104973.33000000002</v>
      </c>
      <c r="F146" s="48">
        <f>SUMIF($B$1:$B$135,$B146,F$1:F$135)</f>
        <v>161627.15000000002</v>
      </c>
      <c r="G146" s="48">
        <f>SUMIF($B$1:$B$135,$B146,G$1:G$135)</f>
        <v>182970.66999999998</v>
      </c>
      <c r="H146" s="49">
        <f>SUMIF($B$1:$B$135,$B146,H$1:H$135)</f>
        <v>464370.07</v>
      </c>
      <c r="I146" s="50">
        <f>SUMIF($B$1:$B$135,$B146,I$1:I$135)</f>
        <v>171014.3</v>
      </c>
      <c r="J146" s="51">
        <f>SUMIF($B$1:$B$135,$B146,J$1:J$135)</f>
        <v>315679.51</v>
      </c>
    </row>
    <row r="147" spans="1:10" customFormat="1" x14ac:dyDescent="0.25">
      <c r="A147" s="45"/>
      <c r="B147" s="46" t="s">
        <v>48</v>
      </c>
      <c r="C147" s="47">
        <f>SUMIF($B$1:$B$135,$B147,C$1:C$135)</f>
        <v>16138.18</v>
      </c>
      <c r="D147" s="48">
        <f>SUMIF($B$1:$B$135,$B147,D$1:D$135)</f>
        <v>12288.04</v>
      </c>
      <c r="E147" s="48">
        <f>SUMIF($B$1:$B$135,$B147,E$1:E$135)</f>
        <v>9524.66</v>
      </c>
      <c r="F147" s="48">
        <f>SUMIF($B$1:$B$135,$B147,F$1:F$135)</f>
        <v>11504.59</v>
      </c>
      <c r="G147" s="48">
        <f>SUMIF($B$1:$B$135,$B147,G$1:G$135)</f>
        <v>3527.4700000000003</v>
      </c>
      <c r="H147" s="49">
        <f>SUMIF($B$1:$B$135,$B147,H$1:H$135)</f>
        <v>0</v>
      </c>
      <c r="I147" s="50">
        <f>SUMIF($B$1:$B$135,$B147,I$1:I$135)</f>
        <v>0</v>
      </c>
      <c r="J147" s="51">
        <f>SUMIF($B$1:$B$135,$B147,J$1:J$135)</f>
        <v>0</v>
      </c>
    </row>
    <row r="148" spans="1:10" customFormat="1" x14ac:dyDescent="0.25">
      <c r="A148" s="45"/>
      <c r="B148" s="46" t="s">
        <v>17</v>
      </c>
      <c r="C148" s="47">
        <f>SUMIF($B$1:$B$135,$B148,C$1:C$135)</f>
        <v>261504.08000000002</v>
      </c>
      <c r="D148" s="48">
        <f>SUMIF($B$1:$B$135,$B148,D$1:D$135)</f>
        <v>290543.85495000007</v>
      </c>
      <c r="E148" s="48">
        <f>SUMIF($B$1:$B$135,$B148,E$1:E$135)</f>
        <v>279422.7300000001</v>
      </c>
      <c r="F148" s="48">
        <f>SUMIF($B$1:$B$135,$B148,F$1:F$135)</f>
        <v>295533.07</v>
      </c>
      <c r="G148" s="48">
        <f>SUMIF($B$1:$B$135,$B148,G$1:G$135)</f>
        <v>250771.99</v>
      </c>
      <c r="H148" s="49">
        <f>SUMIF($B$1:$B$135,$B148,H$1:H$135)</f>
        <v>132394.60999999999</v>
      </c>
      <c r="I148" s="50">
        <f>SUMIF($B$1:$B$135,$B148,I$1:I$135)</f>
        <v>82.88</v>
      </c>
      <c r="J148" s="51">
        <f>SUMIF($B$1:$B$135,$B148,J$1:J$135)</f>
        <v>161.36000000000001</v>
      </c>
    </row>
    <row r="149" spans="1:10" customFormat="1" x14ac:dyDescent="0.25">
      <c r="A149" s="45"/>
      <c r="B149" s="46" t="s">
        <v>9</v>
      </c>
      <c r="C149" s="47">
        <f>SUMIF($B$1:$B$135,$B149,C$1:C$135)</f>
        <v>0</v>
      </c>
      <c r="D149" s="48">
        <f>SUMIF($B$1:$B$135,$B149,D$1:D$135)</f>
        <v>882.5</v>
      </c>
      <c r="E149" s="48">
        <f>SUMIF($B$1:$B$135,$B149,E$1:E$135)</f>
        <v>10046</v>
      </c>
      <c r="F149" s="48">
        <f>SUMIF($B$1:$B$135,$B149,F$1:F$135)</f>
        <v>25796.54</v>
      </c>
      <c r="G149" s="48">
        <f>SUMIF($B$1:$B$135,$B149,G$1:G$135)</f>
        <v>39838.049999999996</v>
      </c>
      <c r="H149" s="49">
        <f>SUMIF($B$1:$B$135,$B149,H$1:H$135)</f>
        <v>17395.38</v>
      </c>
      <c r="I149" s="50">
        <f>SUMIF($B$1:$B$135,$B149,I$1:I$135)</f>
        <v>6322.28</v>
      </c>
      <c r="J149" s="51">
        <f>SUMIF($B$1:$B$135,$B149,J$1:J$135)</f>
        <v>12745.150000000001</v>
      </c>
    </row>
    <row r="150" spans="1:10" customFormat="1" x14ac:dyDescent="0.25">
      <c r="A150" s="45"/>
      <c r="B150" s="46" t="s">
        <v>80</v>
      </c>
      <c r="C150" s="47">
        <f>SUMIF($B$1:$B$135,$B150,C$1:C$135)</f>
        <v>63630.71</v>
      </c>
      <c r="D150" s="48">
        <f>SUMIF($B$1:$B$135,$B150,D$1:D$135)</f>
        <v>65557.94</v>
      </c>
      <c r="E150" s="48">
        <f>SUMIF($B$1:$B$135,$B150,E$1:E$135)</f>
        <v>57670.69</v>
      </c>
      <c r="F150" s="48">
        <f>SUMIF($B$1:$B$135,$B150,F$1:F$135)</f>
        <v>30497</v>
      </c>
      <c r="G150" s="48">
        <f>SUMIF($B$1:$B$135,$B150,G$1:G$135)</f>
        <v>0</v>
      </c>
      <c r="H150" s="49">
        <f>SUMIF($B$1:$B$135,$B150,H$1:H$135)</f>
        <v>0</v>
      </c>
      <c r="I150" s="50">
        <f>SUMIF($B$1:$B$135,$B150,I$1:I$135)</f>
        <v>0</v>
      </c>
      <c r="J150" s="51">
        <f>SUMIF($B$1:$B$135,$B150,J$1:J$135)</f>
        <v>0</v>
      </c>
    </row>
    <row r="151" spans="1:10" customFormat="1" x14ac:dyDescent="0.25">
      <c r="A151" s="45"/>
      <c r="B151" s="46" t="s">
        <v>49</v>
      </c>
      <c r="C151" s="47">
        <f>SUMIF($B$1:$B$135,$B151,C$1:C$135)</f>
        <v>106753</v>
      </c>
      <c r="D151" s="48">
        <f>SUMIF($B$1:$B$135,$B151,D$1:D$135)</f>
        <v>92799</v>
      </c>
      <c r="E151" s="48">
        <f>SUMIF($B$1:$B$135,$B151,E$1:E$135)</f>
        <v>72410</v>
      </c>
      <c r="F151" s="48">
        <f>SUMIF($B$1:$B$135,$B151,F$1:F$135)</f>
        <v>57570</v>
      </c>
      <c r="G151" s="48">
        <f>SUMIF($B$1:$B$135,$B151,G$1:G$135)</f>
        <v>43472.65</v>
      </c>
      <c r="H151" s="49">
        <f>SUMIF($B$1:$B$135,$B151,H$1:H$135)</f>
        <v>59453.82</v>
      </c>
      <c r="I151" s="50">
        <f>SUMIF($B$1:$B$135,$B151,I$1:I$135)</f>
        <v>15061</v>
      </c>
      <c r="J151" s="51">
        <f>SUMIF($B$1:$B$135,$B151,J$1:J$135)</f>
        <v>29437</v>
      </c>
    </row>
    <row r="152" spans="1:10" customFormat="1" x14ac:dyDescent="0.25">
      <c r="A152" s="45"/>
      <c r="B152" s="46" t="s">
        <v>36</v>
      </c>
      <c r="C152" s="47">
        <f>SUMIF($B$1:$B$135,$B152,C$1:C$135)</f>
        <v>11405.5</v>
      </c>
      <c r="D152" s="48">
        <f>SUMIF($B$1:$B$135,$B152,D$1:D$135)</f>
        <v>43311.240000000005</v>
      </c>
      <c r="E152" s="48">
        <f>SUMIF($B$1:$B$135,$B152,E$1:E$135)</f>
        <v>50608.47</v>
      </c>
      <c r="F152" s="48">
        <f>SUMIF($B$1:$B$135,$B152,F$1:F$135)</f>
        <v>86805.48000000001</v>
      </c>
      <c r="G152" s="48">
        <f>SUMIF($B$1:$B$135,$B152,G$1:G$135)</f>
        <v>74747</v>
      </c>
      <c r="H152" s="49">
        <f>SUMIF($B$1:$B$135,$B152,H$1:H$135)</f>
        <v>116231.98000000001</v>
      </c>
      <c r="I152" s="50">
        <f>SUMIF($B$1:$B$135,$B152,I$1:I$135)</f>
        <v>35687.710000000006</v>
      </c>
      <c r="J152" s="51">
        <f>SUMIF($B$1:$B$135,$B152,J$1:J$135)</f>
        <v>76265.59</v>
      </c>
    </row>
    <row r="153" spans="1:10" customFormat="1" x14ac:dyDescent="0.25">
      <c r="A153" s="45"/>
      <c r="B153" s="46" t="s">
        <v>3</v>
      </c>
      <c r="C153" s="47">
        <f>SUMIF($B$1:$B$135,$B153,C$1:C$135)</f>
        <v>195214.59999999998</v>
      </c>
      <c r="D153" s="48">
        <f>SUMIF($B$1:$B$135,$B153,D$1:D$135)</f>
        <v>218127.05000000002</v>
      </c>
      <c r="E153" s="48">
        <f>SUMIF($B$1:$B$135,$B153,E$1:E$135)</f>
        <v>236238.05</v>
      </c>
      <c r="F153" s="48">
        <f>SUMIF($B$1:$B$135,$B153,F$1:F$135)</f>
        <v>230991.13</v>
      </c>
      <c r="G153" s="48">
        <f>SUMIF($B$1:$B$135,$B153,G$1:G$135)</f>
        <v>245266.55</v>
      </c>
      <c r="H153" s="49">
        <f>SUMIF($B$1:$B$135,$B153,H$1:H$135)</f>
        <v>155136.37</v>
      </c>
      <c r="I153" s="50">
        <f>SUMIF($B$1:$B$135,$B153,I$1:I$135)</f>
        <v>0</v>
      </c>
      <c r="J153" s="51">
        <f>SUMIF($B$1:$B$135,$B153,J$1:J$135)</f>
        <v>29038.04</v>
      </c>
    </row>
    <row r="154" spans="1:10" customFormat="1" x14ac:dyDescent="0.25">
      <c r="A154" s="45"/>
      <c r="B154" s="46" t="s">
        <v>137</v>
      </c>
      <c r="C154" s="47">
        <f>SUMIF($B$1:$B$135,$B154,C$1:C$135)</f>
        <v>105643.18000000001</v>
      </c>
      <c r="D154" s="48">
        <f>SUMIF($B$1:$B$135,$B154,D$1:D$135)</f>
        <v>0</v>
      </c>
      <c r="E154" s="48">
        <f>SUMIF($B$1:$B$135,$B154,E$1:E$135)</f>
        <v>0</v>
      </c>
      <c r="F154" s="48">
        <f>SUMIF($B$1:$B$135,$B154,F$1:F$135)</f>
        <v>0</v>
      </c>
      <c r="G154" s="48">
        <f>SUMIF($B$1:$B$135,$B154,G$1:G$135)</f>
        <v>0</v>
      </c>
      <c r="H154" s="49">
        <f>SUMIF($B$1:$B$135,$B154,H$1:H$135)</f>
        <v>120289.55200000001</v>
      </c>
      <c r="I154" s="50">
        <f>SUMIF($B$1:$B$135,$B154,I$1:I$135)</f>
        <v>26638.749999999996</v>
      </c>
      <c r="J154" s="51">
        <f>SUMIF($B$1:$B$135,$B154,J$1:J$135)</f>
        <v>57827.520000000004</v>
      </c>
    </row>
    <row r="155" spans="1:10" customFormat="1" x14ac:dyDescent="0.25">
      <c r="A155" s="45"/>
      <c r="B155" s="46" t="s">
        <v>59</v>
      </c>
      <c r="C155" s="47">
        <f>SUMIF($B$1:$B$135,$B155,C$1:C$135)</f>
        <v>0</v>
      </c>
      <c r="D155" s="48">
        <f>SUMIF($B$1:$B$135,$B155,D$1:D$135)</f>
        <v>0</v>
      </c>
      <c r="E155" s="48">
        <f>SUMIF($B$1:$B$135,$B155,E$1:E$135)</f>
        <v>25114.070000000003</v>
      </c>
      <c r="F155" s="48">
        <f>SUMIF($B$1:$B$135,$B155,F$1:F$135)</f>
        <v>9986.92</v>
      </c>
      <c r="G155" s="48">
        <f>SUMIF($B$1:$B$135,$B155,G$1:G$135)</f>
        <v>0</v>
      </c>
      <c r="H155" s="49">
        <f>SUMIF($B$1:$B$135,$B155,H$1:H$135)</f>
        <v>0</v>
      </c>
      <c r="I155" s="50">
        <f>SUMIF($B$1:$B$135,$B155,I$1:I$135)</f>
        <v>0</v>
      </c>
      <c r="J155" s="51">
        <f>SUMIF($B$1:$B$135,$B155,J$1:J$135)</f>
        <v>0</v>
      </c>
    </row>
    <row r="156" spans="1:10" customFormat="1" x14ac:dyDescent="0.25">
      <c r="A156" s="45"/>
      <c r="B156" s="46" t="s">
        <v>138</v>
      </c>
      <c r="C156" s="47">
        <f>SUMIF($B$1:$B$135,$B156,C$1:C$135)</f>
        <v>0</v>
      </c>
      <c r="D156" s="48">
        <f>SUMIF($B$1:$B$135,$B156,D$1:D$135)</f>
        <v>163314.81</v>
      </c>
      <c r="E156" s="48">
        <f>SUMIF($B$1:$B$135,$B156,E$1:E$135)</f>
        <v>176458.58000000002</v>
      </c>
      <c r="F156" s="48">
        <f>SUMIF($B$1:$B$135,$B156,F$1:F$135)</f>
        <v>173111.28999999998</v>
      </c>
      <c r="G156" s="48">
        <f>SUMIF($B$1:$B$135,$B156,G$1:G$135)</f>
        <v>156779.25</v>
      </c>
      <c r="H156" s="49">
        <f>SUMIF($B$1:$B$135,$B156,H$1:H$135)</f>
        <v>9530.1299999999992</v>
      </c>
      <c r="I156" s="50">
        <f>SUMIF($B$1:$B$135,$B156,I$1:I$135)</f>
        <v>0</v>
      </c>
      <c r="J156" s="51">
        <f>SUMIF($B$1:$B$135,$B156,J$1:J$135)</f>
        <v>0</v>
      </c>
    </row>
    <row r="157" spans="1:10" customFormat="1" x14ac:dyDescent="0.25">
      <c r="A157" s="45"/>
      <c r="B157" s="46" t="s">
        <v>69</v>
      </c>
      <c r="C157" s="47">
        <f>SUMIF($B$1:$B$135,$B157,C$1:C$135)</f>
        <v>91788.6</v>
      </c>
      <c r="D157" s="48">
        <f>SUMIF($B$1:$B$135,$B157,D$1:D$135)</f>
        <v>89472.989999999991</v>
      </c>
      <c r="E157" s="48">
        <f>SUMIF($B$1:$B$135,$B157,E$1:E$135)</f>
        <v>82238.14</v>
      </c>
      <c r="F157" s="48">
        <f>SUMIF($B$1:$B$135,$B157,F$1:F$135)</f>
        <v>85310.09</v>
      </c>
      <c r="G157" s="48">
        <f>SUMIF($B$1:$B$135,$B157,G$1:G$135)</f>
        <v>78217.900000000009</v>
      </c>
      <c r="H157" s="49">
        <f>SUMIF($B$1:$B$135,$B157,H$1:H$135)</f>
        <v>56319.56</v>
      </c>
      <c r="I157" s="50">
        <f>SUMIF($B$1:$B$135,$B157,I$1:I$135)</f>
        <v>10437.129999999999</v>
      </c>
      <c r="J157" s="51">
        <f>SUMIF($B$1:$B$135,$B157,J$1:J$135)</f>
        <v>23184.3</v>
      </c>
    </row>
    <row r="158" spans="1:10" customFormat="1" x14ac:dyDescent="0.25">
      <c r="A158" s="45"/>
      <c r="B158" s="46" t="s">
        <v>21</v>
      </c>
      <c r="C158" s="47">
        <f>SUMIF($B$1:$B$135,$B158,C$1:C$135)</f>
        <v>5233.8999999999996</v>
      </c>
      <c r="D158" s="48">
        <f>SUMIF($B$1:$B$135,$B158,D$1:D$135)</f>
        <v>14079.53</v>
      </c>
      <c r="E158" s="48">
        <f>SUMIF($B$1:$B$135,$B158,E$1:E$135)</f>
        <v>0</v>
      </c>
      <c r="F158" s="48">
        <f>SUMIF($B$1:$B$135,$B158,F$1:F$135)</f>
        <v>0</v>
      </c>
      <c r="G158" s="48">
        <f>SUMIF($B$1:$B$135,$B158,G$1:G$135)</f>
        <v>0</v>
      </c>
      <c r="H158" s="49">
        <f>SUMIF($B$1:$B$135,$B158,H$1:H$135)</f>
        <v>0</v>
      </c>
      <c r="I158" s="50">
        <f>SUMIF($B$1:$B$135,$B158,I$1:I$135)</f>
        <v>0</v>
      </c>
      <c r="J158" s="51">
        <f>SUMIF($B$1:$B$135,$B158,J$1:J$135)</f>
        <v>0</v>
      </c>
    </row>
    <row r="159" spans="1:10" customFormat="1" x14ac:dyDescent="0.25">
      <c r="A159" s="45"/>
      <c r="B159" s="46" t="s">
        <v>38</v>
      </c>
      <c r="C159" s="47">
        <f>SUMIF($B$1:$B$135,$B159,C$1:C$135)</f>
        <v>3110.4</v>
      </c>
      <c r="D159" s="48">
        <f>SUMIF($B$1:$B$135,$B159,D$1:D$135)</f>
        <v>2004.4800000000005</v>
      </c>
      <c r="E159" s="48">
        <f>SUMIF($B$1:$B$135,$B159,E$1:E$135)</f>
        <v>3374.18</v>
      </c>
      <c r="F159" s="48">
        <f>SUMIF($B$1:$B$135,$B159,F$1:F$135)</f>
        <v>11966.48</v>
      </c>
      <c r="G159" s="48">
        <f>SUMIF($B$1:$B$135,$B159,G$1:G$135)</f>
        <v>18904.119999999995</v>
      </c>
      <c r="H159" s="49">
        <f>SUMIF($B$1:$B$135,$B159,H$1:H$135)</f>
        <v>30458.6</v>
      </c>
      <c r="I159" s="50">
        <f>SUMIF($B$1:$B$135,$B159,I$1:I$135)</f>
        <v>7903.7999999999993</v>
      </c>
      <c r="J159" s="51">
        <f>SUMIF($B$1:$B$135,$B159,J$1:J$135)</f>
        <v>13163.599999999999</v>
      </c>
    </row>
    <row r="160" spans="1:10" customFormat="1" x14ac:dyDescent="0.25">
      <c r="A160" s="45"/>
      <c r="B160" s="46" t="s">
        <v>134</v>
      </c>
      <c r="C160" s="47">
        <f>SUMIF($B$1:$B$135,$B160,C$1:C$135)</f>
        <v>0</v>
      </c>
      <c r="D160" s="48">
        <f>SUMIF($B$1:$B$135,$B160,D$1:D$135)</f>
        <v>419945.36</v>
      </c>
      <c r="E160" s="48">
        <f>SUMIF($B$1:$B$135,$B160,E$1:E$135)</f>
        <v>522471.89</v>
      </c>
      <c r="F160" s="48">
        <f>SUMIF($B$1:$B$135,$B160,F$1:F$135)</f>
        <v>582322.6</v>
      </c>
      <c r="G160" s="48">
        <f>SUMIF($B$1:$B$135,$B160,G$1:G$135)</f>
        <v>606839.05000000005</v>
      </c>
      <c r="H160" s="49">
        <f>SUMIF($B$1:$B$135,$B160,H$1:H$135)</f>
        <v>682776.9800000001</v>
      </c>
      <c r="I160" s="50">
        <f>SUMIF($B$1:$B$135,$B160,I$1:I$135)</f>
        <v>228388.52</v>
      </c>
      <c r="J160" s="51">
        <f>SUMIF($B$1:$B$135,$B160,J$1:J$135)</f>
        <v>406965.1</v>
      </c>
    </row>
    <row r="161" spans="1:10" customFormat="1" x14ac:dyDescent="0.25">
      <c r="A161" s="45"/>
      <c r="B161" s="46" t="s">
        <v>27</v>
      </c>
      <c r="C161" s="47">
        <f>SUMIF($B$1:$B$135,$B161,C$1:C$135)</f>
        <v>0</v>
      </c>
      <c r="D161" s="48">
        <f>SUMIF($B$1:$B$135,$B161,D$1:D$135)</f>
        <v>0</v>
      </c>
      <c r="E161" s="48">
        <f>SUMIF($B$1:$B$135,$B161,E$1:E$135)</f>
        <v>1955.88</v>
      </c>
      <c r="F161" s="48">
        <f>SUMIF($B$1:$B$135,$B161,F$1:F$135)</f>
        <v>9587.7100000000009</v>
      </c>
      <c r="G161" s="48">
        <f>SUMIF($B$1:$B$135,$B161,G$1:G$135)</f>
        <v>2136.65</v>
      </c>
      <c r="H161" s="49">
        <f>SUMIF($B$1:$B$135,$B161,H$1:H$135)</f>
        <v>0</v>
      </c>
      <c r="I161" s="50">
        <f>SUMIF($B$1:$B$135,$B161,I$1:I$135)</f>
        <v>0</v>
      </c>
      <c r="J161" s="51">
        <f>SUMIF($B$1:$B$135,$B161,J$1:J$135)</f>
        <v>0</v>
      </c>
    </row>
    <row r="162" spans="1:10" customFormat="1" x14ac:dyDescent="0.25">
      <c r="A162" s="45"/>
      <c r="B162" s="46" t="s">
        <v>95</v>
      </c>
      <c r="C162" s="47">
        <f>SUMIF($B$1:$B$135,$B162,C$1:C$135)</f>
        <v>0</v>
      </c>
      <c r="D162" s="48">
        <f>SUMIF($B$1:$B$135,$B162,D$1:D$135)</f>
        <v>0</v>
      </c>
      <c r="E162" s="48">
        <f>SUMIF($B$1:$B$135,$B162,E$1:E$135)</f>
        <v>0</v>
      </c>
      <c r="F162" s="48">
        <f>SUMIF($B$1:$B$135,$B162,F$1:F$135)</f>
        <v>0</v>
      </c>
      <c r="G162" s="48">
        <f>SUMIF($B$1:$B$135,$B162,G$1:G$135)</f>
        <v>822.46</v>
      </c>
      <c r="H162" s="49">
        <f>SUMIF($B$1:$B$135,$B162,H$1:H$135)</f>
        <v>3578.74</v>
      </c>
      <c r="I162" s="50">
        <f>SUMIF($B$1:$B$135,$B162,I$1:I$135)</f>
        <v>0</v>
      </c>
      <c r="J162" s="51">
        <f>SUMIF($B$1:$B$135,$B162,J$1:J$135)</f>
        <v>0</v>
      </c>
    </row>
    <row r="163" spans="1:10" customFormat="1" x14ac:dyDescent="0.25">
      <c r="A163" s="45"/>
      <c r="B163" s="46" t="s">
        <v>105</v>
      </c>
      <c r="C163" s="47">
        <f>SUMIF($B$1:$B$135,$B163,C$1:C$135)</f>
        <v>0</v>
      </c>
      <c r="D163" s="48">
        <f>SUMIF($B$1:$B$135,$B163,D$1:D$135)</f>
        <v>0</v>
      </c>
      <c r="E163" s="48">
        <f>SUMIF($B$1:$B$135,$B163,E$1:E$135)</f>
        <v>0</v>
      </c>
      <c r="F163" s="48">
        <f>SUMIF($B$1:$B$135,$B163,F$1:F$135)</f>
        <v>1438</v>
      </c>
      <c r="G163" s="48">
        <f>SUMIF($B$1:$B$135,$B163,G$1:G$135)</f>
        <v>0</v>
      </c>
      <c r="H163" s="49">
        <f>SUMIF($B$1:$B$135,$B163,H$1:H$135)</f>
        <v>0</v>
      </c>
      <c r="I163" s="50">
        <f>SUMIF($B$1:$B$135,$B163,I$1:I$135)</f>
        <v>0</v>
      </c>
      <c r="J163" s="51">
        <f>SUMIF($B$1:$B$135,$B163,J$1:J$135)</f>
        <v>0</v>
      </c>
    </row>
    <row r="164" spans="1:10" customFormat="1" x14ac:dyDescent="0.25">
      <c r="A164" s="45"/>
      <c r="B164" s="46" t="s">
        <v>13</v>
      </c>
      <c r="C164" s="47">
        <f>SUMIF($B$1:$B$135,$B164,C$1:C$135)</f>
        <v>6239.7899999999991</v>
      </c>
      <c r="D164" s="48">
        <f>SUMIF($B$1:$B$135,$B164,D$1:D$135)</f>
        <v>984.83999999999992</v>
      </c>
      <c r="E164" s="48">
        <f>SUMIF($B$1:$B$135,$B164,E$1:E$135)</f>
        <v>369.90000000000003</v>
      </c>
      <c r="F164" s="48">
        <f>SUMIF($B$1:$B$135,$B164,F$1:F$135)</f>
        <v>0</v>
      </c>
      <c r="G164" s="48">
        <f>SUMIF($B$1:$B$135,$B164,G$1:G$135)</f>
        <v>0</v>
      </c>
      <c r="H164" s="49">
        <f>SUMIF($B$1:$B$135,$B164,H$1:H$135)</f>
        <v>0</v>
      </c>
      <c r="I164" s="50">
        <f>SUMIF($B$1:$B$135,$B164,I$1:I$135)</f>
        <v>0</v>
      </c>
      <c r="J164" s="51">
        <f>SUMIF($B$1:$B$135,$B164,J$1:J$135)</f>
        <v>0</v>
      </c>
    </row>
    <row r="165" spans="1:10" customFormat="1" x14ac:dyDescent="0.25">
      <c r="A165" s="45"/>
      <c r="B165" s="46" t="s">
        <v>157</v>
      </c>
      <c r="C165" s="47">
        <f>SUMIF($B$1:$B$135,$B165,C$1:C$135)</f>
        <v>0</v>
      </c>
      <c r="D165" s="48">
        <f>SUMIF($B$1:$B$135,$B165,D$1:D$135)</f>
        <v>0</v>
      </c>
      <c r="E165" s="48">
        <f>SUMIF($B$1:$B$135,$B165,E$1:E$135)</f>
        <v>0</v>
      </c>
      <c r="F165" s="48">
        <f>SUMIF($B$1:$B$135,$B165,F$1:F$135)</f>
        <v>0</v>
      </c>
      <c r="G165" s="48">
        <f>SUMIF($B$1:$B$135,$B165,G$1:G$135)</f>
        <v>0</v>
      </c>
      <c r="H165" s="49">
        <f>SUMIF($B$1:$B$135,$B165,H$1:H$135)</f>
        <v>0</v>
      </c>
      <c r="I165" s="50">
        <f>SUMIF($B$1:$B$135,$B165,I$1:I$135)</f>
        <v>0</v>
      </c>
      <c r="J165" s="51">
        <f>SUMIF($B$1:$B$135,$B165,J$1:J$135)</f>
        <v>3713.7000303268396</v>
      </c>
    </row>
    <row r="166" spans="1:10" customFormat="1" x14ac:dyDescent="0.25">
      <c r="A166" s="45"/>
      <c r="B166" s="46" t="s">
        <v>61</v>
      </c>
      <c r="C166" s="47">
        <f>SUMIF($B$1:$B$135,$B166,C$1:C$135)</f>
        <v>113699.24999999999</v>
      </c>
      <c r="D166" s="48">
        <f>SUMIF($B$1:$B$135,$B166,D$1:D$135)</f>
        <v>33079.519999999997</v>
      </c>
      <c r="E166" s="48">
        <f>SUMIF($B$1:$B$135,$B166,E$1:E$135)</f>
        <v>0</v>
      </c>
      <c r="F166" s="48">
        <f>SUMIF($B$1:$B$135,$B166,F$1:F$135)</f>
        <v>0</v>
      </c>
      <c r="G166" s="48">
        <f>SUMIF($B$1:$B$135,$B166,G$1:G$135)</f>
        <v>0</v>
      </c>
      <c r="H166" s="49">
        <f>SUMIF($B$1:$B$135,$B166,H$1:H$135)</f>
        <v>0</v>
      </c>
      <c r="I166" s="50">
        <f>SUMIF($B$1:$B$135,$B166,I$1:I$135)</f>
        <v>0</v>
      </c>
      <c r="J166" s="51">
        <f>SUMIF($B$1:$B$135,$B166,J$1:J$135)</f>
        <v>0</v>
      </c>
    </row>
    <row r="167" spans="1:10" customFormat="1" x14ac:dyDescent="0.25">
      <c r="A167" s="45"/>
      <c r="B167" s="46" t="s">
        <v>85</v>
      </c>
      <c r="C167" s="47">
        <f>SUMIF($B$1:$B$135,$B167,C$1:C$135)</f>
        <v>9020.2800000000007</v>
      </c>
      <c r="D167" s="48">
        <f>SUMIF($B$1:$B$135,$B167,D$1:D$135)</f>
        <v>14818.11</v>
      </c>
      <c r="E167" s="48">
        <f>SUMIF($B$1:$B$135,$B167,E$1:E$135)</f>
        <v>21804.02</v>
      </c>
      <c r="F167" s="48">
        <f>SUMIF($B$1:$B$135,$B167,F$1:F$135)</f>
        <v>20987.14</v>
      </c>
      <c r="G167" s="48">
        <f>SUMIF($B$1:$B$135,$B167,G$1:G$135)</f>
        <v>13205.84</v>
      </c>
      <c r="H167" s="49">
        <f>SUMIF($B$1:$B$135,$B167,H$1:H$135)</f>
        <v>21726.61</v>
      </c>
      <c r="I167" s="50">
        <f>SUMIF($B$1:$B$135,$B167,I$1:I$135)</f>
        <v>2606.6400000000003</v>
      </c>
      <c r="J167" s="51">
        <f>SUMIF($B$1:$B$135,$B167,J$1:J$135)</f>
        <v>5639.4100000000008</v>
      </c>
    </row>
    <row r="168" spans="1:10" customFormat="1" x14ac:dyDescent="0.25">
      <c r="A168" s="45"/>
      <c r="B168" s="46" t="s">
        <v>86</v>
      </c>
      <c r="C168" s="47">
        <f>SUMIF($B$1:$B$135,$B168,C$1:C$135)</f>
        <v>0</v>
      </c>
      <c r="D168" s="48">
        <f>SUMIF($B$1:$B$135,$B168,D$1:D$135)</f>
        <v>2050</v>
      </c>
      <c r="E168" s="48">
        <f>SUMIF($B$1:$B$135,$B168,E$1:E$135)</f>
        <v>11347</v>
      </c>
      <c r="F168" s="48">
        <f>SUMIF($B$1:$B$135,$B168,F$1:F$135)</f>
        <v>4277.3999999999996</v>
      </c>
      <c r="G168" s="48">
        <f>SUMIF($B$1:$B$135,$B168,G$1:G$135)</f>
        <v>11287.060000000001</v>
      </c>
      <c r="H168" s="49">
        <f>SUMIF($B$1:$B$135,$B168,H$1:H$135)</f>
        <v>2550</v>
      </c>
      <c r="I168" s="50">
        <f>SUMIF($B$1:$B$135,$B168,I$1:I$135)</f>
        <v>0</v>
      </c>
      <c r="J168" s="51">
        <f>SUMIF($B$1:$B$135,$B168,J$1:J$135)</f>
        <v>0</v>
      </c>
    </row>
    <row r="169" spans="1:10" customFormat="1" x14ac:dyDescent="0.25">
      <c r="A169" s="45"/>
      <c r="B169" s="46" t="s">
        <v>119</v>
      </c>
      <c r="C169" s="47">
        <f>SUMIF($B$1:$B$135,$B169,C$1:C$135)</f>
        <v>363623.02999999997</v>
      </c>
      <c r="D169" s="48">
        <f>SUMIF($B$1:$B$135,$B169,D$1:D$135)</f>
        <v>341277.28</v>
      </c>
      <c r="E169" s="48">
        <f>SUMIF($B$1:$B$135,$B169,E$1:E$135)</f>
        <v>354006.33999999997</v>
      </c>
      <c r="F169" s="48">
        <f>SUMIF($B$1:$B$135,$B169,F$1:F$135)</f>
        <v>352849.63</v>
      </c>
      <c r="G169" s="48">
        <f>SUMIF($B$1:$B$135,$B169,G$1:G$135)</f>
        <v>326341.87</v>
      </c>
      <c r="H169" s="49">
        <f>SUMIF($B$1:$B$135,$B169,H$1:H$135)</f>
        <v>358764.44999999995</v>
      </c>
      <c r="I169" s="50">
        <f>SUMIF($B$1:$B$135,$B169,I$1:I$135)</f>
        <v>111557.80999999998</v>
      </c>
      <c r="J169" s="51">
        <f>SUMIF($B$1:$B$135,$B169,J$1:J$135)</f>
        <v>216368.72999999998</v>
      </c>
    </row>
    <row r="170" spans="1:10" customFormat="1" x14ac:dyDescent="0.25">
      <c r="A170" s="52" t="s">
        <v>172</v>
      </c>
      <c r="B170" s="46" t="s">
        <v>92</v>
      </c>
      <c r="C170" s="47">
        <f>SUMIF($B$1:$B$135,$B170,C$1:C$135)</f>
        <v>0</v>
      </c>
      <c r="D170" s="48">
        <f>SUMIF($B$1:$B$135,$B170,D$1:D$135)</f>
        <v>16051</v>
      </c>
      <c r="E170" s="48">
        <f>SUMIF($B$1:$B$135,$B170,E$1:E$135)</f>
        <v>69674.78</v>
      </c>
      <c r="F170" s="48">
        <f>SUMIF($B$1:$B$135,$B170,F$1:F$135)</f>
        <v>85498.939999999988</v>
      </c>
      <c r="G170" s="48">
        <f>SUMIF($B$1:$B$135,$B170,G$1:G$135)</f>
        <v>78943.13</v>
      </c>
      <c r="H170" s="49">
        <f>SUMIF($B$1:$B$135,$B170,H$1:H$135)</f>
        <v>74144.97</v>
      </c>
      <c r="I170" s="50">
        <f>SUMIF($B$1:$B$135,$B170,I$1:I$135)</f>
        <v>15070.36</v>
      </c>
      <c r="J170" s="51">
        <f>SUMIF($B$1:$B$135,$B170,J$1:J$135)</f>
        <v>33964.11</v>
      </c>
    </row>
    <row r="171" spans="1:10" customFormat="1" x14ac:dyDescent="0.25">
      <c r="A171" s="52" t="s">
        <v>146</v>
      </c>
      <c r="B171" s="46" t="s">
        <v>106</v>
      </c>
      <c r="C171" s="47">
        <f>SUMIF($B$1:$B$135,$B171,C$1:C$135)</f>
        <v>15376</v>
      </c>
      <c r="D171" s="48">
        <f>SUMIF($B$1:$B$135,$B171,D$1:D$135)</f>
        <v>1416</v>
      </c>
      <c r="E171" s="48">
        <f>SUMIF($B$1:$B$135,$B171,E$1:E$135)</f>
        <v>0</v>
      </c>
      <c r="F171" s="48">
        <f>SUMIF($B$1:$B$135,$B171,F$1:F$135)</f>
        <v>0</v>
      </c>
      <c r="G171" s="48">
        <f>SUMIF($B$1:$B$135,$B171,G$1:G$135)</f>
        <v>0</v>
      </c>
      <c r="H171" s="49">
        <f>SUMIF($B$1:$B$135,$B171,H$1:H$135)</f>
        <v>0</v>
      </c>
      <c r="I171" s="50">
        <f>SUMIF($B$1:$B$135,$B171,I$1:I$135)</f>
        <v>4394.5</v>
      </c>
      <c r="J171" s="51">
        <f>SUMIF($B$1:$B$135,$B171,J$1:J$135)</f>
        <v>14484.11</v>
      </c>
    </row>
    <row r="172" spans="1:10" customFormat="1" x14ac:dyDescent="0.25">
      <c r="A172" s="45"/>
      <c r="B172" s="46" t="s">
        <v>153</v>
      </c>
      <c r="C172" s="47">
        <f>SUMIF($B$1:$B$135,$B172,C$1:C$135)</f>
        <v>0</v>
      </c>
      <c r="D172" s="48">
        <f>SUMIF($B$1:$B$135,$B172,D$1:D$135)</f>
        <v>0</v>
      </c>
      <c r="E172" s="48">
        <f>SUMIF($B$1:$B$135,$B172,E$1:E$135)</f>
        <v>0</v>
      </c>
      <c r="F172" s="48">
        <f>SUMIF($B$1:$B$135,$B172,F$1:F$135)</f>
        <v>0</v>
      </c>
      <c r="G172" s="48">
        <f>SUMIF($B$1:$B$135,$B172,G$1:G$135)</f>
        <v>0</v>
      </c>
      <c r="H172" s="49">
        <f>SUMIF($B$1:$B$135,$B172,H$1:H$135)</f>
        <v>507.59999999999997</v>
      </c>
      <c r="I172" s="50">
        <f>SUMIF($B$1:$B$135,$B172,I$1:I$135)</f>
        <v>0</v>
      </c>
      <c r="J172" s="51">
        <f>SUMIF($B$1:$B$135,$B172,J$1:J$135)</f>
        <v>0</v>
      </c>
    </row>
    <row r="173" spans="1:10" customFormat="1" x14ac:dyDescent="0.25">
      <c r="A173" s="45"/>
      <c r="B173" s="46" t="s">
        <v>50</v>
      </c>
      <c r="C173" s="47">
        <f>SUMIF($B$1:$B$135,$B173,C$1:C$135)</f>
        <v>5484</v>
      </c>
      <c r="D173" s="48">
        <f>SUMIF($B$1:$B$135,$B173,D$1:D$135)</f>
        <v>1606</v>
      </c>
      <c r="E173" s="48">
        <f>SUMIF($B$1:$B$135,$B173,E$1:E$135)</f>
        <v>537</v>
      </c>
      <c r="F173" s="48">
        <f>SUMIF($B$1:$B$135,$B173,F$1:F$135)</f>
        <v>0</v>
      </c>
      <c r="G173" s="48">
        <f>SUMIF($B$1:$B$135,$B173,G$1:G$135)</f>
        <v>0</v>
      </c>
      <c r="H173" s="49">
        <f>SUMIF($B$1:$B$135,$B173,H$1:H$135)</f>
        <v>0</v>
      </c>
      <c r="I173" s="50">
        <f>SUMIF($B$1:$B$135,$B173,I$1:I$135)</f>
        <v>0</v>
      </c>
      <c r="J173" s="51">
        <f>SUMIF($B$1:$B$135,$B173,J$1:J$135)</f>
        <v>0</v>
      </c>
    </row>
    <row r="174" spans="1:10" customFormat="1" x14ac:dyDescent="0.25">
      <c r="A174" s="45"/>
      <c r="B174" s="46" t="s">
        <v>66</v>
      </c>
      <c r="C174" s="47">
        <f>SUMIF($B$1:$B$135,$B174,C$1:C$135)</f>
        <v>22437.59</v>
      </c>
      <c r="D174" s="48">
        <f>SUMIF($B$1:$B$135,$B174,D$1:D$135)</f>
        <v>41582.43</v>
      </c>
      <c r="E174" s="48">
        <f>SUMIF($B$1:$B$135,$B174,E$1:E$135)</f>
        <v>25126.94</v>
      </c>
      <c r="F174" s="48">
        <f>SUMIF($B$1:$B$135,$B174,F$1:F$135)</f>
        <v>10935.59</v>
      </c>
      <c r="G174" s="48">
        <f>SUMIF($B$1:$B$135,$B174,G$1:G$135)</f>
        <v>12068.35</v>
      </c>
      <c r="H174" s="49">
        <f>SUMIF($B$1:$B$135,$B174,H$1:H$135)</f>
        <v>154235.57999999999</v>
      </c>
      <c r="I174" s="50">
        <f>SUMIF($B$1:$B$135,$B174,I$1:I$135)</f>
        <v>56593.920000000071</v>
      </c>
      <c r="J174" s="51">
        <f>SUMIF($B$1:$B$135,$B174,J$1:J$135)</f>
        <v>111883.82000000011</v>
      </c>
    </row>
    <row r="175" spans="1:10" customFormat="1" x14ac:dyDescent="0.25">
      <c r="A175" s="45"/>
      <c r="B175" s="46" t="s">
        <v>31</v>
      </c>
      <c r="C175" s="47">
        <f>SUMIF($B$1:$B$135,$B175,C$1:C$135)</f>
        <v>1195.03</v>
      </c>
      <c r="D175" s="48">
        <f>SUMIF($B$1:$B$135,$B175,D$1:D$135)</f>
        <v>1832.8000000000002</v>
      </c>
      <c r="E175" s="48">
        <f>SUMIF($B$1:$B$135,$B175,E$1:E$135)</f>
        <v>1974.56</v>
      </c>
      <c r="F175" s="48">
        <f>SUMIF($B$1:$B$135,$B175,F$1:F$135)</f>
        <v>1854.4</v>
      </c>
      <c r="G175" s="48">
        <f>SUMIF($B$1:$B$135,$B175,G$1:G$135)</f>
        <v>2077.8000000000002</v>
      </c>
      <c r="H175" s="49">
        <f>SUMIF($B$1:$B$135,$B175,H$1:H$135)</f>
        <v>1034.5999999999999</v>
      </c>
      <c r="I175" s="50">
        <f>SUMIF($B$1:$B$135,$B175,I$1:I$135)</f>
        <v>569.70000000000005</v>
      </c>
      <c r="J175" s="51">
        <f>SUMIF($B$1:$B$135,$B175,J$1:J$135)</f>
        <v>881.04</v>
      </c>
    </row>
    <row r="176" spans="1:10" customFormat="1" x14ac:dyDescent="0.25">
      <c r="A176" s="45"/>
      <c r="B176" s="46" t="s">
        <v>7</v>
      </c>
      <c r="C176" s="47">
        <f>SUMIF($B$1:$B$135,$B176,C$1:C$135)</f>
        <v>7395</v>
      </c>
      <c r="D176" s="48">
        <f>SUMIF($B$1:$B$135,$B176,D$1:D$135)</f>
        <v>0</v>
      </c>
      <c r="E176" s="48">
        <f>SUMIF($B$1:$B$135,$B176,E$1:E$135)</f>
        <v>0</v>
      </c>
      <c r="F176" s="48">
        <f>SUMIF($B$1:$B$135,$B176,F$1:F$135)</f>
        <v>0</v>
      </c>
      <c r="G176" s="48">
        <f>SUMIF($B$1:$B$135,$B176,G$1:G$135)</f>
        <v>0</v>
      </c>
      <c r="H176" s="49">
        <f>SUMIF($B$1:$B$135,$B176,H$1:H$135)</f>
        <v>0</v>
      </c>
      <c r="I176" s="50">
        <f>SUMIF($B$1:$B$135,$B176,I$1:I$135)</f>
        <v>0</v>
      </c>
      <c r="J176" s="51">
        <f>SUMIF($B$1:$B$135,$B176,J$1:J$135)</f>
        <v>0</v>
      </c>
    </row>
    <row r="177" spans="1:10" customFormat="1" x14ac:dyDescent="0.25">
      <c r="A177" s="45"/>
      <c r="B177" s="46" t="s">
        <v>4</v>
      </c>
      <c r="C177" s="47">
        <f>SUMIF($B$1:$B$135,$B177,C$1:C$135)</f>
        <v>314.44</v>
      </c>
      <c r="D177" s="48">
        <f>SUMIF($B$1:$B$135,$B177,D$1:D$135)</f>
        <v>0</v>
      </c>
      <c r="E177" s="48">
        <f>SUMIF($B$1:$B$135,$B177,E$1:E$135)</f>
        <v>0</v>
      </c>
      <c r="F177" s="48">
        <f>SUMIF($B$1:$B$135,$B177,F$1:F$135)</f>
        <v>0</v>
      </c>
      <c r="G177" s="48">
        <f>SUMIF($B$1:$B$135,$B177,G$1:G$135)</f>
        <v>42303.19</v>
      </c>
      <c r="H177" s="49">
        <f>SUMIF($B$1:$B$135,$B177,H$1:H$135)</f>
        <v>245595.88999999998</v>
      </c>
      <c r="I177" s="50">
        <f>SUMIF($B$1:$B$135,$B177,I$1:I$135)</f>
        <v>69686.290000000008</v>
      </c>
      <c r="J177" s="51">
        <f>SUMIF($B$1:$B$135,$B177,J$1:J$135)</f>
        <v>137763.69</v>
      </c>
    </row>
    <row r="178" spans="1:10" customFormat="1" x14ac:dyDescent="0.25">
      <c r="A178" s="45"/>
      <c r="B178" s="46" t="s">
        <v>81</v>
      </c>
      <c r="C178" s="47">
        <f>SUMIF($B$1:$B$135,$B178,C$1:C$135)</f>
        <v>0</v>
      </c>
      <c r="D178" s="48">
        <f>SUMIF($B$1:$B$135,$B178,D$1:D$135)</f>
        <v>155629.19</v>
      </c>
      <c r="E178" s="48">
        <f>SUMIF($B$1:$B$135,$B178,E$1:E$135)</f>
        <v>428396.61</v>
      </c>
      <c r="F178" s="48">
        <f>SUMIF($B$1:$B$135,$B178,F$1:F$135)</f>
        <v>393170.79</v>
      </c>
      <c r="G178" s="48">
        <f>SUMIF($B$1:$B$135,$B178,G$1:G$135)</f>
        <v>333523.67000000004</v>
      </c>
      <c r="H178" s="49">
        <f>SUMIF($B$1:$B$135,$B178,H$1:H$135)</f>
        <v>132928.49</v>
      </c>
      <c r="I178" s="50">
        <f>SUMIF($B$1:$B$135,$B178,I$1:I$135)</f>
        <v>841.37000000000012</v>
      </c>
      <c r="J178" s="51">
        <f>SUMIF($B$1:$B$135,$B178,J$1:J$135)</f>
        <v>1531.6200000000001</v>
      </c>
    </row>
    <row r="179" spans="1:10" customFormat="1" x14ac:dyDescent="0.25">
      <c r="A179" s="45"/>
      <c r="B179" s="46" t="s">
        <v>32</v>
      </c>
      <c r="C179" s="47">
        <f>SUMIF($B$1:$B$135,$B179,C$1:C$135)</f>
        <v>914</v>
      </c>
      <c r="D179" s="48">
        <f>SUMIF($B$1:$B$135,$B179,D$1:D$135)</f>
        <v>2438</v>
      </c>
      <c r="E179" s="48">
        <f>SUMIF($B$1:$B$135,$B179,E$1:E$135)</f>
        <v>2070</v>
      </c>
      <c r="F179" s="48">
        <f>SUMIF($B$1:$B$135,$B179,F$1:F$135)</f>
        <v>0</v>
      </c>
      <c r="G179" s="48">
        <f>SUMIF($B$1:$B$135,$B179,G$1:G$135)</f>
        <v>0</v>
      </c>
      <c r="H179" s="49">
        <f>SUMIF($B$1:$B$135,$B179,H$1:H$135)</f>
        <v>0</v>
      </c>
      <c r="I179" s="50">
        <f>SUMIF($B$1:$B$135,$B179,I$1:I$135)</f>
        <v>0</v>
      </c>
      <c r="J179" s="51">
        <f>SUMIF($B$1:$B$135,$B179,J$1:J$135)</f>
        <v>0</v>
      </c>
    </row>
    <row r="180" spans="1:10" customFormat="1" x14ac:dyDescent="0.25">
      <c r="A180" s="45"/>
      <c r="B180" s="46" t="s">
        <v>10</v>
      </c>
      <c r="C180" s="47">
        <f>SUMIF($B$1:$B$135,$B180,C$1:C$135)</f>
        <v>77810.739999999991</v>
      </c>
      <c r="D180" s="48">
        <f>SUMIF($B$1:$B$135,$B180,D$1:D$135)</f>
        <v>91226.459999999992</v>
      </c>
      <c r="E180" s="48">
        <f>SUMIF($B$1:$B$135,$B180,E$1:E$135)</f>
        <v>116571.41</v>
      </c>
      <c r="F180" s="48">
        <f>SUMIF($B$1:$B$135,$B180,F$1:F$135)</f>
        <v>137867.32</v>
      </c>
      <c r="G180" s="48">
        <f>SUMIF($B$1:$B$135,$B180,G$1:G$135)</f>
        <v>100949.72999999998</v>
      </c>
      <c r="H180" s="49">
        <f>SUMIF($B$1:$B$135,$B180,H$1:H$135)</f>
        <v>136026.29999999999</v>
      </c>
      <c r="I180" s="50">
        <f>SUMIF($B$1:$B$135,$B180,I$1:I$135)</f>
        <v>21469.989999999998</v>
      </c>
      <c r="J180" s="51">
        <f>SUMIF($B$1:$B$135,$B180,J$1:J$135)</f>
        <v>44571.479999999996</v>
      </c>
    </row>
    <row r="181" spans="1:10" customFormat="1" x14ac:dyDescent="0.25">
      <c r="A181" s="45"/>
      <c r="B181" s="46" t="s">
        <v>90</v>
      </c>
      <c r="C181" s="47">
        <f>SUMIF($B$1:$B$135,$B181,C$1:C$135)</f>
        <v>4633</v>
      </c>
      <c r="D181" s="48">
        <f>SUMIF($B$1:$B$135,$B181,D$1:D$135)</f>
        <v>0</v>
      </c>
      <c r="E181" s="48">
        <f>SUMIF($B$1:$B$135,$B181,E$1:E$135)</f>
        <v>0</v>
      </c>
      <c r="F181" s="48">
        <f>SUMIF($B$1:$B$135,$B181,F$1:F$135)</f>
        <v>0</v>
      </c>
      <c r="G181" s="48">
        <f>SUMIF($B$1:$B$135,$B181,G$1:G$135)</f>
        <v>0</v>
      </c>
      <c r="H181" s="49">
        <f>SUMIF($B$1:$B$135,$B181,H$1:H$135)</f>
        <v>0</v>
      </c>
      <c r="I181" s="50">
        <f>SUMIF($B$1:$B$135,$B181,I$1:I$135)</f>
        <v>0</v>
      </c>
      <c r="J181" s="51">
        <f>SUMIF($B$1:$B$135,$B181,J$1:J$135)</f>
        <v>0</v>
      </c>
    </row>
    <row r="182" spans="1:10" customFormat="1" x14ac:dyDescent="0.25">
      <c r="A182" s="45"/>
      <c r="B182" s="46" t="s">
        <v>62</v>
      </c>
      <c r="C182" s="47">
        <f>SUMIF($B$1:$B$135,$B182,C$1:C$135)</f>
        <v>0</v>
      </c>
      <c r="D182" s="48">
        <f>SUMIF($B$1:$B$135,$B182,D$1:D$135)</f>
        <v>0</v>
      </c>
      <c r="E182" s="48">
        <f>SUMIF($B$1:$B$135,$B182,E$1:E$135)</f>
        <v>0</v>
      </c>
      <c r="F182" s="48">
        <f>SUMIF($B$1:$B$135,$B182,F$1:F$135)</f>
        <v>40021.54</v>
      </c>
      <c r="G182" s="48">
        <f>SUMIF($B$1:$B$135,$B182,G$1:G$135)</f>
        <v>0</v>
      </c>
      <c r="H182" s="49">
        <f>SUMIF($B$1:$B$135,$B182,H$1:H$135)</f>
        <v>0</v>
      </c>
      <c r="I182" s="50">
        <f>SUMIF($B$1:$B$135,$B182,I$1:I$135)</f>
        <v>0</v>
      </c>
      <c r="J182" s="51">
        <f>SUMIF($B$1:$B$135,$B182,J$1:J$135)</f>
        <v>0</v>
      </c>
    </row>
    <row r="183" spans="1:10" customFormat="1" x14ac:dyDescent="0.25">
      <c r="A183" s="45"/>
      <c r="B183" s="46" t="s">
        <v>127</v>
      </c>
      <c r="C183" s="47">
        <f>SUMIF($B$1:$B$135,$B183,C$1:C$135)</f>
        <v>244887.13</v>
      </c>
      <c r="D183" s="48">
        <f>SUMIF($B$1:$B$135,$B183,D$1:D$135)</f>
        <v>241354.52999999997</v>
      </c>
      <c r="E183" s="48">
        <f>SUMIF($B$1:$B$135,$B183,E$1:E$135)</f>
        <v>203483.28</v>
      </c>
      <c r="F183" s="48">
        <f>SUMIF($B$1:$B$135,$B183,F$1:F$135)</f>
        <v>203005.28</v>
      </c>
      <c r="G183" s="48">
        <f>SUMIF($B$1:$B$135,$B183,G$1:G$135)</f>
        <v>179997.56</v>
      </c>
      <c r="H183" s="49">
        <f>SUMIF($B$1:$B$135,$B183,H$1:H$135)</f>
        <v>75750.92</v>
      </c>
      <c r="I183" s="50">
        <f>SUMIF($B$1:$B$135,$B183,I$1:I$135)</f>
        <v>31293.680000000004</v>
      </c>
      <c r="J183" s="51">
        <f>SUMIF($B$1:$B$135,$B183,J$1:J$135)</f>
        <v>44822.920000000006</v>
      </c>
    </row>
    <row r="184" spans="1:10" customFormat="1" x14ac:dyDescent="0.25">
      <c r="A184" s="45"/>
      <c r="B184" s="46" t="s">
        <v>91</v>
      </c>
      <c r="C184" s="47">
        <f>SUMIF($B$1:$B$135,$B184,C$1:C$135)</f>
        <v>0</v>
      </c>
      <c r="D184" s="48">
        <f>SUMIF($B$1:$B$135,$B184,D$1:D$135)</f>
        <v>783.96</v>
      </c>
      <c r="E184" s="48">
        <f>SUMIF($B$1:$B$135,$B184,E$1:E$135)</f>
        <v>3417.3000000000006</v>
      </c>
      <c r="F184" s="48">
        <f>SUMIF($B$1:$B$135,$B184,F$1:F$135)</f>
        <v>925.6</v>
      </c>
      <c r="G184" s="48">
        <f>SUMIF($B$1:$B$135,$B184,G$1:G$135)</f>
        <v>0</v>
      </c>
      <c r="H184" s="49">
        <f>SUMIF($B$1:$B$135,$B184,H$1:H$135)</f>
        <v>66</v>
      </c>
      <c r="I184" s="50">
        <f>SUMIF($B$1:$B$135,$B184,I$1:I$135)</f>
        <v>0</v>
      </c>
      <c r="J184" s="51">
        <f>SUMIF($B$1:$B$135,$B184,J$1:J$135)</f>
        <v>0</v>
      </c>
    </row>
    <row r="185" spans="1:10" customFormat="1" x14ac:dyDescent="0.25">
      <c r="A185" s="45"/>
      <c r="B185" s="46" t="s">
        <v>173</v>
      </c>
      <c r="C185" s="47">
        <f>SUMIF($B$1:$B$135,$B185,C$1:C$135)</f>
        <v>0</v>
      </c>
      <c r="D185" s="48">
        <f>SUMIF($B$1:$B$135,$B185,D$1:D$135)</f>
        <v>0</v>
      </c>
      <c r="E185" s="48">
        <f>SUMIF($B$1:$B$135,$B185,E$1:E$135)</f>
        <v>0</v>
      </c>
      <c r="F185" s="48">
        <f>SUMIF($B$1:$B$135,$B185,F$1:F$135)</f>
        <v>0</v>
      </c>
      <c r="G185" s="48">
        <f>SUMIF($B$1:$B$135,$B185,G$1:G$135)</f>
        <v>0</v>
      </c>
      <c r="H185" s="49">
        <f>SUMIF($B$1:$B$135,$B185,H$1:H$135)</f>
        <v>0</v>
      </c>
      <c r="I185" s="50">
        <f>SUMIF($B$1:$B$135,$B185,I$1:I$135)</f>
        <v>4955</v>
      </c>
      <c r="J185" s="51">
        <f>SUMIF($B$1:$B$135,$B185,J$1:J$135)</f>
        <v>7295</v>
      </c>
    </row>
    <row r="186" spans="1:10" customFormat="1" x14ac:dyDescent="0.25">
      <c r="A186" s="45"/>
      <c r="B186" s="46" t="s">
        <v>73</v>
      </c>
      <c r="C186" s="47">
        <f>SUMIF($B$1:$B$135,$B186,C$1:C$135)</f>
        <v>50903.57</v>
      </c>
      <c r="D186" s="48">
        <f>SUMIF($B$1:$B$135,$B186,D$1:D$135)</f>
        <v>731.07</v>
      </c>
      <c r="E186" s="48">
        <f>SUMIF($B$1:$B$135,$B186,E$1:E$135)</f>
        <v>5935.83</v>
      </c>
      <c r="F186" s="48">
        <f>SUMIF($B$1:$B$135,$B186,F$1:F$135)</f>
        <v>22975.82</v>
      </c>
      <c r="G186" s="48">
        <f>SUMIF($B$1:$B$135,$B186,G$1:G$135)</f>
        <v>63473.03</v>
      </c>
      <c r="H186" s="49">
        <f>SUMIF($B$1:$B$135,$B186,H$1:H$135)</f>
        <v>83611.929999999993</v>
      </c>
      <c r="I186" s="50">
        <f>SUMIF($B$1:$B$135,$B186,I$1:I$135)</f>
        <v>19846.309999999998</v>
      </c>
      <c r="J186" s="51">
        <f>SUMIF($B$1:$B$135,$B186,J$1:J$135)</f>
        <v>49281.68</v>
      </c>
    </row>
    <row r="187" spans="1:10" customFormat="1" x14ac:dyDescent="0.25">
      <c r="A187" s="45"/>
      <c r="B187" s="46" t="s">
        <v>44</v>
      </c>
      <c r="C187" s="47">
        <f>SUMIF($B$1:$B$135,$B187,C$1:C$135)</f>
        <v>396233.25</v>
      </c>
      <c r="D187" s="48">
        <f>SUMIF($B$1:$B$135,$B187,D$1:D$135)</f>
        <v>430810.33</v>
      </c>
      <c r="E187" s="48">
        <f>SUMIF($B$1:$B$135,$B187,E$1:E$135)</f>
        <v>457217.41</v>
      </c>
      <c r="F187" s="48">
        <f>SUMIF($B$1:$B$135,$B187,F$1:F$135)</f>
        <v>420446.66</v>
      </c>
      <c r="G187" s="48">
        <f>SUMIF($B$1:$B$135,$B187,G$1:G$135)</f>
        <v>287737.64999999997</v>
      </c>
      <c r="H187" s="49">
        <f>SUMIF($B$1:$B$135,$B187,H$1:H$135)</f>
        <v>13395.319999999998</v>
      </c>
      <c r="I187" s="50">
        <f>SUMIF($B$1:$B$135,$B187,I$1:I$135)</f>
        <v>37271.410000000003</v>
      </c>
      <c r="J187" s="51">
        <f>SUMIF($B$1:$B$135,$B187,J$1:J$135)</f>
        <v>39920.54</v>
      </c>
    </row>
    <row r="188" spans="1:10" customFormat="1" x14ac:dyDescent="0.25">
      <c r="A188" s="45"/>
      <c r="B188" s="46" t="s">
        <v>143</v>
      </c>
      <c r="C188" s="47">
        <f>SUMIF($B$1:$B$135,$B188,C$1:C$135)</f>
        <v>0</v>
      </c>
      <c r="D188" s="48">
        <f>SUMIF($B$1:$B$135,$B188,D$1:D$135)</f>
        <v>0</v>
      </c>
      <c r="E188" s="48">
        <f>SUMIF($B$1:$B$135,$B188,E$1:E$135)</f>
        <v>0</v>
      </c>
      <c r="F188" s="48">
        <f>SUMIF($B$1:$B$135,$B188,F$1:F$135)</f>
        <v>0</v>
      </c>
      <c r="G188" s="48">
        <f>SUMIF($B$1:$B$135,$B188,G$1:G$135)</f>
        <v>0</v>
      </c>
      <c r="H188" s="49">
        <f>SUMIF($B$1:$B$135,$B188,H$1:H$135)</f>
        <v>297.60000000000002</v>
      </c>
      <c r="I188" s="50">
        <f>SUMIF($B$1:$B$135,$B188,I$1:I$135)</f>
        <v>17548.78</v>
      </c>
      <c r="J188" s="51">
        <f>SUMIF($B$1:$B$135,$B188,J$1:J$135)</f>
        <v>18363.59</v>
      </c>
    </row>
    <row r="189" spans="1:10" customFormat="1" x14ac:dyDescent="0.25">
      <c r="A189" s="45"/>
      <c r="B189" s="46" t="s">
        <v>135</v>
      </c>
      <c r="C189" s="47">
        <f>SUMIF($B$1:$B$135,$B189,C$1:C$135)</f>
        <v>11615.849999999999</v>
      </c>
      <c r="D189" s="48">
        <f>SUMIF($B$1:$B$135,$B189,D$1:D$135)</f>
        <v>3144.77</v>
      </c>
      <c r="E189" s="48">
        <f>SUMIF($B$1:$B$135,$B189,E$1:E$135)</f>
        <v>160</v>
      </c>
      <c r="F189" s="48">
        <f>SUMIF($B$1:$B$135,$B189,F$1:F$135)</f>
        <v>9816.2200000000012</v>
      </c>
      <c r="G189" s="48">
        <f>SUMIF($B$1:$B$135,$B189,G$1:G$135)</f>
        <v>5925.119999999999</v>
      </c>
      <c r="H189" s="49">
        <f>SUMIF($B$1:$B$135,$B189,H$1:H$135)</f>
        <v>9144.989999999998</v>
      </c>
      <c r="I189" s="50">
        <f>SUMIF($B$1:$B$135,$B189,I$1:I$135)</f>
        <v>1925.28</v>
      </c>
      <c r="J189" s="51">
        <f>SUMIF($B$1:$B$135,$B189,J$1:J$135)</f>
        <v>4995.76</v>
      </c>
    </row>
    <row r="190" spans="1:10" customFormat="1" x14ac:dyDescent="0.25">
      <c r="A190" s="45"/>
      <c r="B190" s="46" t="s">
        <v>87</v>
      </c>
      <c r="C190" s="47">
        <f>SUMIF($B$1:$B$135,$B190,C$1:C$135)</f>
        <v>0</v>
      </c>
      <c r="D190" s="48">
        <f>SUMIF($B$1:$B$135,$B190,D$1:D$135)</f>
        <v>0</v>
      </c>
      <c r="E190" s="48">
        <f>SUMIF($B$1:$B$135,$B190,E$1:E$135)</f>
        <v>0</v>
      </c>
      <c r="F190" s="48">
        <f>SUMIF($B$1:$B$135,$B190,F$1:F$135)</f>
        <v>0</v>
      </c>
      <c r="G190" s="48">
        <f>SUMIF($B$1:$B$135,$B190,G$1:G$135)</f>
        <v>0</v>
      </c>
      <c r="H190" s="49">
        <f>SUMIF($B$1:$B$135,$B190,H$1:H$135)</f>
        <v>6535.47</v>
      </c>
      <c r="I190" s="50">
        <f>SUMIF($B$1:$B$135,$B190,I$1:I$135)</f>
        <v>0</v>
      </c>
      <c r="J190" s="51">
        <f>SUMIF($B$1:$B$135,$B190,J$1:J$135)</f>
        <v>0</v>
      </c>
    </row>
    <row r="191" spans="1:10" customFormat="1" ht="15.75" thickBot="1" x14ac:dyDescent="0.3">
      <c r="A191" s="65"/>
      <c r="B191" s="66" t="s">
        <v>111</v>
      </c>
      <c r="C191" s="67">
        <f>SUMIF($B$1:$B$135,$B191,C$1:C$135)</f>
        <v>2009.8600000000001</v>
      </c>
      <c r="D191" s="68">
        <f>SUMIF($B$1:$B$135,$B191,D$1:D$135)</f>
        <v>3020.3</v>
      </c>
      <c r="E191" s="68">
        <f>SUMIF($B$1:$B$135,$B191,E$1:E$135)</f>
        <v>0</v>
      </c>
      <c r="F191" s="68">
        <f>SUMIF($B$1:$B$135,$B191,F$1:F$135)</f>
        <v>0</v>
      </c>
      <c r="G191" s="68">
        <f>SUMIF($B$1:$B$135,$B191,G$1:G$135)</f>
        <v>0</v>
      </c>
      <c r="H191" s="69">
        <f>SUMIF($B$1:$B$135,$B191,H$1:H$135)</f>
        <v>0</v>
      </c>
      <c r="I191" s="70">
        <f>SUMIF($B$1:$B$135,$B191,I$1:I$135)</f>
        <v>0</v>
      </c>
      <c r="J191" s="71">
        <f>SUMIF($B$1:$B$135,$B191,J$1:J$135)</f>
        <v>0</v>
      </c>
    </row>
    <row r="192" spans="1:10" s="19" customFormat="1" x14ac:dyDescent="0.25">
      <c r="A192" s="15"/>
      <c r="B192" s="20" t="s">
        <v>0</v>
      </c>
      <c r="C192" s="21">
        <f>SUMIF($A$1:$A$135,$B192,C$1:C$135)</f>
        <v>440427.15</v>
      </c>
      <c r="D192" s="13">
        <f>SUMIF($A$1:$A$135,$B192,D$1:D$135)</f>
        <v>459609.3</v>
      </c>
      <c r="E192" s="13">
        <f>SUMIF($A$1:$A$135,$B192,E$1:E$135)</f>
        <v>326804.67000000004</v>
      </c>
      <c r="F192" s="13">
        <f>SUMIF($A$1:$A$135,$B192,F$1:F$135)</f>
        <v>0</v>
      </c>
      <c r="G192" s="13">
        <f>SUMIF($A$1:$A$135,$B192,G$1:G$135)</f>
        <v>0</v>
      </c>
      <c r="H192" s="14">
        <f>SUMIF($A$1:$A$135,$B192,H$1:H$135)</f>
        <v>0</v>
      </c>
      <c r="I192" s="21">
        <f>SUMIF($A$1:$A$135,$B192,I$1:I$135)</f>
        <v>0</v>
      </c>
      <c r="J192" s="14">
        <f>SUMIF($A$1:$A$135,$B192,J$1:J$135)</f>
        <v>0</v>
      </c>
    </row>
    <row r="193" spans="1:10" s="19" customFormat="1" x14ac:dyDescent="0.25">
      <c r="A193" s="15"/>
      <c r="B193" s="20" t="s">
        <v>5</v>
      </c>
      <c r="C193" s="21">
        <f>SUMIF($A$1:$A$135,$B193,C$1:C$135)</f>
        <v>0</v>
      </c>
      <c r="D193" s="13">
        <f>SUMIF($A$1:$A$135,$B193,D$1:D$135)</f>
        <v>0</v>
      </c>
      <c r="E193" s="13">
        <f>SUMIF($A$1:$A$135,$B193,E$1:E$135)</f>
        <v>114397.18000000001</v>
      </c>
      <c r="F193" s="13">
        <f>SUMIF($A$1:$A$135,$B193,F$1:F$135)</f>
        <v>435333.7</v>
      </c>
      <c r="G193" s="13">
        <f>SUMIF($A$1:$A$135,$B193,G$1:G$135)</f>
        <v>475367.14999999997</v>
      </c>
      <c r="H193" s="14">
        <f>SUMIF($A$1:$A$135,$B193,H$1:H$135)</f>
        <v>485440.77999999997</v>
      </c>
      <c r="I193" s="21">
        <f>SUMIF($A$1:$A$135,$B193,I$1:I$135)</f>
        <v>100979.97000000002</v>
      </c>
      <c r="J193" s="14">
        <f>SUMIF($A$1:$A$135,$B193,J$1:J$135)</f>
        <v>213923.13</v>
      </c>
    </row>
    <row r="194" spans="1:10" s="19" customFormat="1" x14ac:dyDescent="0.25">
      <c r="A194" s="15"/>
      <c r="B194" s="20" t="s">
        <v>6</v>
      </c>
      <c r="C194" s="21">
        <f>SUMIF($A$1:$A$135,$B194,C$1:C$135)</f>
        <v>7395</v>
      </c>
      <c r="D194" s="13">
        <f>SUMIF($A$1:$A$135,$B194,D$1:D$135)</f>
        <v>0</v>
      </c>
      <c r="E194" s="13">
        <f>SUMIF($A$1:$A$135,$B194,E$1:E$135)</f>
        <v>0</v>
      </c>
      <c r="F194" s="13">
        <f>SUMIF($A$1:$A$135,$B194,F$1:F$135)</f>
        <v>0</v>
      </c>
      <c r="G194" s="13">
        <f>SUMIF($A$1:$A$135,$B194,G$1:G$135)</f>
        <v>0</v>
      </c>
      <c r="H194" s="14">
        <f>SUMIF($A$1:$A$135,$B194,H$1:H$135)</f>
        <v>0</v>
      </c>
      <c r="I194" s="21">
        <f>SUMIF($A$1:$A$135,$B194,I$1:I$135)</f>
        <v>0</v>
      </c>
      <c r="J194" s="14">
        <f>SUMIF($A$1:$A$135,$B194,J$1:J$135)</f>
        <v>0</v>
      </c>
    </row>
    <row r="195" spans="1:10" s="19" customFormat="1" x14ac:dyDescent="0.25">
      <c r="A195" s="15"/>
      <c r="B195" s="20" t="s">
        <v>8</v>
      </c>
      <c r="C195" s="21">
        <f>SUMIF($A$1:$A$135,$B195,C$1:C$135)</f>
        <v>0</v>
      </c>
      <c r="D195" s="13">
        <f>SUMIF($A$1:$A$135,$B195,D$1:D$135)</f>
        <v>98789.469999999987</v>
      </c>
      <c r="E195" s="13">
        <f>SUMIF($A$1:$A$135,$B195,E$1:E$135)</f>
        <v>159130.03</v>
      </c>
      <c r="F195" s="13">
        <f>SUMIF($A$1:$A$135,$B195,F$1:F$135)</f>
        <v>199060.22</v>
      </c>
      <c r="G195" s="13">
        <f>SUMIF($A$1:$A$135,$B195,G$1:G$135)</f>
        <v>171511.8</v>
      </c>
      <c r="H195" s="14">
        <f>SUMIF($A$1:$A$135,$B195,H$1:H$135)</f>
        <v>143817.07999999999</v>
      </c>
      <c r="I195" s="21">
        <f>SUMIF($A$1:$A$135,$B195,I$1:I$135)</f>
        <v>0</v>
      </c>
      <c r="J195" s="14">
        <f>SUMIF($A$1:$A$135,$B195,J$1:J$135)</f>
        <v>0</v>
      </c>
    </row>
    <row r="196" spans="1:10" s="19" customFormat="1" x14ac:dyDescent="0.25">
      <c r="A196" s="15"/>
      <c r="B196" s="20" t="s">
        <v>155</v>
      </c>
      <c r="C196" s="21">
        <f>SUMIF($A$1:$A$135,$B196,C$1:C$135)</f>
        <v>0</v>
      </c>
      <c r="D196" s="13">
        <f>SUMIF($A$1:$A$135,$B196,D$1:D$135)</f>
        <v>0</v>
      </c>
      <c r="E196" s="13">
        <f>SUMIF($A$1:$A$135,$B196,E$1:E$135)</f>
        <v>0</v>
      </c>
      <c r="F196" s="13">
        <f>SUMIF($A$1:$A$135,$B196,F$1:F$135)</f>
        <v>0</v>
      </c>
      <c r="G196" s="13">
        <f>SUMIF($A$1:$A$135,$B196,G$1:G$135)</f>
        <v>0</v>
      </c>
      <c r="H196" s="14">
        <f>SUMIF($A$1:$A$135,$B196,H$1:H$135)</f>
        <v>58106.02</v>
      </c>
      <c r="I196" s="21">
        <f>SUMIF($A$1:$A$135,$B196,I$1:I$135)</f>
        <v>41966.34</v>
      </c>
      <c r="J196" s="14">
        <f>SUMIF($A$1:$A$135,$B196,J$1:J$135)</f>
        <v>90221.299999999988</v>
      </c>
    </row>
    <row r="197" spans="1:10" s="19" customFormat="1" x14ac:dyDescent="0.25">
      <c r="A197" s="15"/>
      <c r="B197" s="20" t="s">
        <v>11</v>
      </c>
      <c r="C197" s="21">
        <f>SUMIF($A$1:$A$135,$B197,C$1:C$135)</f>
        <v>66365.149999999994</v>
      </c>
      <c r="D197" s="13">
        <f>SUMIF($A$1:$A$135,$B197,D$1:D$135)</f>
        <v>75610.2</v>
      </c>
      <c r="E197" s="13">
        <f>SUMIF($A$1:$A$135,$B197,E$1:E$135)</f>
        <v>44046.689999999995</v>
      </c>
      <c r="F197" s="13">
        <f>SUMIF($A$1:$A$135,$B197,F$1:F$135)</f>
        <v>0</v>
      </c>
      <c r="G197" s="13">
        <f>SUMIF($A$1:$A$135,$B197,G$1:G$135)</f>
        <v>0</v>
      </c>
      <c r="H197" s="14">
        <f>SUMIF($A$1:$A$135,$B197,H$1:H$135)</f>
        <v>0</v>
      </c>
      <c r="I197" s="21">
        <f>SUMIF($A$1:$A$135,$B197,I$1:I$135)</f>
        <v>0</v>
      </c>
      <c r="J197" s="14">
        <f>SUMIF($A$1:$A$135,$B197,J$1:J$135)</f>
        <v>0</v>
      </c>
    </row>
    <row r="198" spans="1:10" s="19" customFormat="1" x14ac:dyDescent="0.25">
      <c r="A198" s="15"/>
      <c r="B198" s="20" t="s">
        <v>14</v>
      </c>
      <c r="C198" s="21">
        <f>SUMIF($A$1:$A$135,$B198,C$1:C$135)</f>
        <v>0</v>
      </c>
      <c r="D198" s="13">
        <f>SUMIF($A$1:$A$135,$B198,D$1:D$135)</f>
        <v>0</v>
      </c>
      <c r="E198" s="13">
        <f>SUMIF($A$1:$A$135,$B198,E$1:E$135)</f>
        <v>25344.869999999995</v>
      </c>
      <c r="F198" s="13">
        <f>SUMIF($A$1:$A$135,$B198,F$1:F$135)</f>
        <v>55579.97</v>
      </c>
      <c r="G198" s="13">
        <f>SUMIF($A$1:$A$135,$B198,G$1:G$135)</f>
        <v>30657.91</v>
      </c>
      <c r="H198" s="14">
        <f>SUMIF($A$1:$A$135,$B198,H$1:H$135)</f>
        <v>21193.4</v>
      </c>
      <c r="I198" s="21">
        <f>SUMIF($A$1:$A$135,$B198,I$1:I$135)</f>
        <v>18673.510000000002</v>
      </c>
      <c r="J198" s="14">
        <f>SUMIF($A$1:$A$135,$B198,J$1:J$135)</f>
        <v>24182.680000000004</v>
      </c>
    </row>
    <row r="199" spans="1:10" s="19" customFormat="1" x14ac:dyDescent="0.25">
      <c r="A199" s="15"/>
      <c r="B199" s="20" t="s">
        <v>16</v>
      </c>
      <c r="C199" s="21">
        <f>SUMIF($A$1:$A$135,$B199,C$1:C$135)</f>
        <v>287010.82000000007</v>
      </c>
      <c r="D199" s="13">
        <f>SUMIF($A$1:$A$135,$B199,D$1:D$135)</f>
        <v>334943.78495000006</v>
      </c>
      <c r="E199" s="13">
        <f>SUMIF($A$1:$A$135,$B199,E$1:E$135)</f>
        <v>204092.96000000008</v>
      </c>
      <c r="F199" s="13">
        <f>SUMIF($A$1:$A$135,$B199,F$1:F$135)</f>
        <v>0</v>
      </c>
      <c r="G199" s="13">
        <f>SUMIF($A$1:$A$135,$B199,G$1:G$135)</f>
        <v>0</v>
      </c>
      <c r="H199" s="14">
        <f>SUMIF($A$1:$A$135,$B199,H$1:H$135)</f>
        <v>0</v>
      </c>
      <c r="I199" s="21">
        <f>SUMIF($A$1:$A$135,$B199,I$1:I$135)</f>
        <v>0</v>
      </c>
      <c r="J199" s="14">
        <f>SUMIF($A$1:$A$135,$B199,J$1:J$135)</f>
        <v>0</v>
      </c>
    </row>
    <row r="200" spans="1:10" s="19" customFormat="1" x14ac:dyDescent="0.25">
      <c r="A200" s="15"/>
      <c r="B200" s="20" t="s">
        <v>18</v>
      </c>
      <c r="C200" s="21">
        <f>SUMIF($A$1:$A$135,$B200,C$1:C$135)</f>
        <v>0</v>
      </c>
      <c r="D200" s="13">
        <f>SUMIF($A$1:$A$135,$B200,D$1:D$135)</f>
        <v>0</v>
      </c>
      <c r="E200" s="13">
        <f>SUMIF($A$1:$A$135,$B200,E$1:E$135)</f>
        <v>102635.84000000001</v>
      </c>
      <c r="F200" s="13">
        <f>SUMIF($A$1:$A$135,$B200,F$1:F$135)</f>
        <v>308800.46000000002</v>
      </c>
      <c r="G200" s="13">
        <f>SUMIF($A$1:$A$135,$B200,G$1:G$135)</f>
        <v>266723.32</v>
      </c>
      <c r="H200" s="14">
        <f>SUMIF($A$1:$A$135,$B200,H$1:H$135)</f>
        <v>289891.37</v>
      </c>
      <c r="I200" s="21">
        <f>SUMIF($A$1:$A$135,$B200,I$1:I$135)</f>
        <v>56910.06000000007</v>
      </c>
      <c r="J200" s="14">
        <f>SUMIF($A$1:$A$135,$B200,J$1:J$135)</f>
        <v>113529.09000000011</v>
      </c>
    </row>
    <row r="201" spans="1:10" s="19" customFormat="1" x14ac:dyDescent="0.25">
      <c r="A201" s="15"/>
      <c r="B201" s="20" t="s">
        <v>20</v>
      </c>
      <c r="C201" s="21">
        <f>SUMIF($A$1:$A$135,$B201,C$1:C$135)</f>
        <v>5233.8999999999996</v>
      </c>
      <c r="D201" s="13">
        <f>SUMIF($A$1:$A$135,$B201,D$1:D$135)</f>
        <v>14079.53</v>
      </c>
      <c r="E201" s="13">
        <f>SUMIF($A$1:$A$135,$B201,E$1:E$135)</f>
        <v>0</v>
      </c>
      <c r="F201" s="13">
        <f>SUMIF($A$1:$A$135,$B201,F$1:F$135)</f>
        <v>0</v>
      </c>
      <c r="G201" s="13">
        <f>SUMIF($A$1:$A$135,$B201,G$1:G$135)</f>
        <v>0</v>
      </c>
      <c r="H201" s="14">
        <f>SUMIF($A$1:$A$135,$B201,H$1:H$135)</f>
        <v>0</v>
      </c>
      <c r="I201" s="21">
        <f>SUMIF($A$1:$A$135,$B201,I$1:I$135)</f>
        <v>0</v>
      </c>
      <c r="J201" s="14">
        <f>SUMIF($A$1:$A$135,$B201,J$1:J$135)</f>
        <v>0</v>
      </c>
    </row>
    <row r="202" spans="1:10" s="19" customFormat="1" x14ac:dyDescent="0.25">
      <c r="A202" s="15"/>
      <c r="B202" s="20" t="s">
        <v>23</v>
      </c>
      <c r="C202" s="21">
        <f>SUMIF($A$1:$A$135,$B202,C$1:C$135)</f>
        <v>760604.09</v>
      </c>
      <c r="D202" s="13">
        <f>SUMIF($A$1:$A$135,$B202,D$1:D$135)</f>
        <v>703986.74</v>
      </c>
      <c r="E202" s="13">
        <f>SUMIF($A$1:$A$135,$B202,E$1:E$135)</f>
        <v>0</v>
      </c>
      <c r="F202" s="13">
        <f>SUMIF($A$1:$A$135,$B202,F$1:F$135)</f>
        <v>0</v>
      </c>
      <c r="G202" s="13">
        <f>SUMIF($A$1:$A$135,$B202,G$1:G$135)</f>
        <v>0</v>
      </c>
      <c r="H202" s="14">
        <f>SUMIF($A$1:$A$135,$B202,H$1:H$135)</f>
        <v>0</v>
      </c>
      <c r="I202" s="21">
        <f>SUMIF($A$1:$A$135,$B202,I$1:I$135)</f>
        <v>0</v>
      </c>
      <c r="J202" s="14">
        <f>SUMIF($A$1:$A$135,$B202,J$1:J$135)</f>
        <v>0</v>
      </c>
    </row>
    <row r="203" spans="1:10" s="19" customFormat="1" x14ac:dyDescent="0.25">
      <c r="A203" s="15"/>
      <c r="B203" s="20" t="s">
        <v>25</v>
      </c>
      <c r="C203" s="21">
        <f>SUMIF($A$1:$A$135,$B203,C$1:C$135)</f>
        <v>0</v>
      </c>
      <c r="D203" s="13">
        <f>SUMIF($A$1:$A$135,$B203,D$1:D$135)</f>
        <v>0</v>
      </c>
      <c r="E203" s="13">
        <f>SUMIF($A$1:$A$135,$B203,E$1:E$135)</f>
        <v>697110.40999999992</v>
      </c>
      <c r="F203" s="13">
        <f>SUMIF($A$1:$A$135,$B203,F$1:F$135)</f>
        <v>752236.03</v>
      </c>
      <c r="G203" s="13">
        <f>SUMIF($A$1:$A$135,$B203,G$1:G$135)</f>
        <v>699450.46</v>
      </c>
      <c r="H203" s="14">
        <f>SUMIF($A$1:$A$135,$B203,H$1:H$135)</f>
        <v>729985.04</v>
      </c>
      <c r="I203" s="21">
        <f>SUMIF($A$1:$A$135,$B203,I$1:I$135)</f>
        <v>0</v>
      </c>
      <c r="J203" s="14">
        <f>SUMIF($A$1:$A$135,$B203,J$1:J$135)</f>
        <v>0</v>
      </c>
    </row>
    <row r="204" spans="1:10" s="19" customFormat="1" x14ac:dyDescent="0.25">
      <c r="A204" s="15" t="s">
        <v>145</v>
      </c>
      <c r="B204" s="20" t="s">
        <v>70</v>
      </c>
      <c r="C204" s="21">
        <f>SUMIF($A$1:$A$135,$B204,C$1:C$135)</f>
        <v>16.16</v>
      </c>
      <c r="D204" s="13">
        <f>SUMIF($A$1:$A$135,$B204,D$1:D$135)</f>
        <v>0</v>
      </c>
      <c r="E204" s="13">
        <f>SUMIF($A$1:$A$135,$B204,E$1:E$135)</f>
        <v>0</v>
      </c>
      <c r="F204" s="13">
        <f>SUMIF($A$1:$A$135,$B204,F$1:F$135)</f>
        <v>0</v>
      </c>
      <c r="G204" s="13">
        <f>SUMIF($A$1:$A$135,$B204,G$1:G$135)</f>
        <v>0</v>
      </c>
      <c r="H204" s="14">
        <f>SUMIF($A$1:$A$135,$B204,H$1:H$135)</f>
        <v>0</v>
      </c>
      <c r="I204" s="21">
        <f>SUMIF($A$1:$A$135,$B204,I$1:I$135)</f>
        <v>0</v>
      </c>
      <c r="J204" s="14">
        <f>SUMIF($A$1:$A$135,$B204,J$1:J$135)</f>
        <v>0</v>
      </c>
    </row>
    <row r="205" spans="1:10" s="19" customFormat="1" x14ac:dyDescent="0.25">
      <c r="A205" s="15" t="s">
        <v>146</v>
      </c>
      <c r="B205" s="20" t="s">
        <v>26</v>
      </c>
      <c r="C205" s="21">
        <f>SUMIF($A$1:$A$135,$B205,C$1:C$135)</f>
        <v>0</v>
      </c>
      <c r="D205" s="13">
        <f>SUMIF($A$1:$A$135,$B205,D$1:D$135)</f>
        <v>419952.81</v>
      </c>
      <c r="E205" s="13">
        <f>SUMIF($A$1:$A$135,$B205,E$1:E$135)</f>
        <v>524551.1</v>
      </c>
      <c r="F205" s="13">
        <f>SUMIF($A$1:$A$135,$B205,F$1:F$135)</f>
        <v>592776.36</v>
      </c>
      <c r="G205" s="13">
        <f>SUMIF($A$1:$A$135,$B205,G$1:G$135)</f>
        <v>618705.44000000006</v>
      </c>
      <c r="H205" s="14">
        <f>SUMIF($A$1:$A$135,$B205,H$1:H$135)</f>
        <v>235944.51</v>
      </c>
      <c r="I205" s="21">
        <f>SUMIF($A$1:$A$135,$B205,I$1:I$135)</f>
        <v>0</v>
      </c>
      <c r="J205" s="14">
        <f>SUMIF($A$1:$A$135,$B205,J$1:J$135)</f>
        <v>0</v>
      </c>
    </row>
    <row r="206" spans="1:10" s="19" customFormat="1" x14ac:dyDescent="0.25">
      <c r="A206" s="15"/>
      <c r="B206" s="20" t="s">
        <v>148</v>
      </c>
      <c r="C206" s="21">
        <f>SUMIF($A$1:$A$135,$B206,C$1:C$135)</f>
        <v>0</v>
      </c>
      <c r="D206" s="13">
        <f>SUMIF($A$1:$A$135,$B206,D$1:D$135)</f>
        <v>0</v>
      </c>
      <c r="E206" s="13">
        <f>SUMIF($A$1:$A$135,$B206,E$1:E$135)</f>
        <v>0</v>
      </c>
      <c r="F206" s="13">
        <f>SUMIF($A$1:$A$135,$B206,F$1:F$135)</f>
        <v>0</v>
      </c>
      <c r="G206" s="13">
        <f>SUMIF($A$1:$A$135,$B206,G$1:G$135)</f>
        <v>0</v>
      </c>
      <c r="H206" s="14">
        <f>SUMIF($A$1:$A$135,$B206,H$1:H$135)</f>
        <v>447039.31000000006</v>
      </c>
      <c r="I206" s="21">
        <f>SUMIF($A$1:$A$135,$B206,I$1:I$135)</f>
        <v>228388.52</v>
      </c>
      <c r="J206" s="14">
        <f>SUMIF($A$1:$A$135,$B206,J$1:J$135)</f>
        <v>406965.1</v>
      </c>
    </row>
    <row r="207" spans="1:10" s="19" customFormat="1" x14ac:dyDescent="0.25">
      <c r="A207" s="15"/>
      <c r="B207" s="20" t="s">
        <v>171</v>
      </c>
      <c r="C207" s="21">
        <f>SUMIF($A$1:$A$135,$B207,C$1:C$135)</f>
        <v>0</v>
      </c>
      <c r="D207" s="13">
        <f>SUMIF($A$1:$A$135,$B207,D$1:D$135)</f>
        <v>0</v>
      </c>
      <c r="E207" s="13">
        <f>SUMIF($A$1:$A$135,$B207,E$1:E$135)</f>
        <v>0</v>
      </c>
      <c r="F207" s="13">
        <f>SUMIF($A$1:$A$135,$B207,F$1:F$135)</f>
        <v>0</v>
      </c>
      <c r="G207" s="13">
        <f>SUMIF($A$1:$A$135,$B207,G$1:G$135)</f>
        <v>0</v>
      </c>
      <c r="H207" s="14">
        <f>SUMIF($A$1:$A$135,$B207,H$1:H$135)</f>
        <v>0</v>
      </c>
      <c r="I207" s="21">
        <f>SUMIF($A$1:$A$135,$B207,I$1:I$135)</f>
        <v>361532.75</v>
      </c>
      <c r="J207" s="14">
        <f>SUMIF($A$1:$A$135,$B207,J$1:J$135)</f>
        <v>720940.1399999999</v>
      </c>
    </row>
    <row r="208" spans="1:10" s="19" customFormat="1" x14ac:dyDescent="0.25">
      <c r="A208" s="15"/>
      <c r="B208" s="20" t="s">
        <v>28</v>
      </c>
      <c r="C208" s="21">
        <f>SUMIF($A$1:$A$135,$B208,C$1:C$135)</f>
        <v>697762</v>
      </c>
      <c r="D208" s="13">
        <f>SUMIF($A$1:$A$135,$B208,D$1:D$135)</f>
        <v>669853.77</v>
      </c>
      <c r="E208" s="13">
        <f>SUMIF($A$1:$A$135,$B208,E$1:E$135)</f>
        <v>515146.40000000014</v>
      </c>
      <c r="F208" s="13">
        <f>SUMIF($A$1:$A$135,$B208,F$1:F$135)</f>
        <v>251172.18000000005</v>
      </c>
      <c r="G208" s="13">
        <f>SUMIF($A$1:$A$135,$B208,G$1:G$135)</f>
        <v>0</v>
      </c>
      <c r="H208" s="14">
        <f>SUMIF($A$1:$A$135,$B208,H$1:H$135)</f>
        <v>0</v>
      </c>
      <c r="I208" s="21">
        <f>SUMIF($A$1:$A$135,$B208,I$1:I$135)</f>
        <v>0</v>
      </c>
      <c r="J208" s="14">
        <f>SUMIF($A$1:$A$135,$B208,J$1:J$135)</f>
        <v>0</v>
      </c>
    </row>
    <row r="209" spans="1:10" s="19" customFormat="1" x14ac:dyDescent="0.25">
      <c r="A209" s="15"/>
      <c r="B209" s="20" t="s">
        <v>29</v>
      </c>
      <c r="C209" s="21">
        <f>SUMIF($A$1:$A$135,$B209,C$1:C$135)</f>
        <v>0</v>
      </c>
      <c r="D209" s="13">
        <f>SUMIF($A$1:$A$135,$B209,D$1:D$135)</f>
        <v>0</v>
      </c>
      <c r="E209" s="13">
        <f>SUMIF($A$1:$A$135,$B209,E$1:E$135)</f>
        <v>0</v>
      </c>
      <c r="F209" s="13">
        <f>SUMIF($A$1:$A$135,$B209,F$1:F$135)</f>
        <v>330525.40000000002</v>
      </c>
      <c r="G209" s="13">
        <f>SUMIF($A$1:$A$135,$B209,G$1:G$135)</f>
        <v>595487.92999999993</v>
      </c>
      <c r="H209" s="14">
        <f>SUMIF($A$1:$A$135,$B209,H$1:H$135)</f>
        <v>718100.17999999993</v>
      </c>
      <c r="I209" s="21">
        <f>SUMIF($A$1:$A$135,$B209,I$1:I$135)</f>
        <v>0</v>
      </c>
      <c r="J209" s="14">
        <f>SUMIF($A$1:$A$135,$B209,J$1:J$135)</f>
        <v>0</v>
      </c>
    </row>
    <row r="210" spans="1:10" s="19" customFormat="1" x14ac:dyDescent="0.25">
      <c r="A210" s="15"/>
      <c r="B210" s="20" t="s">
        <v>30</v>
      </c>
      <c r="C210" s="21">
        <f>SUMIF($A$1:$A$135,$B210,C$1:C$135)</f>
        <v>370952.02000000008</v>
      </c>
      <c r="D210" s="13">
        <f>SUMIF($A$1:$A$135,$B210,D$1:D$135)</f>
        <v>319786.09999999998</v>
      </c>
      <c r="E210" s="13">
        <f>SUMIF($A$1:$A$135,$B210,E$1:E$135)</f>
        <v>207622.96999999997</v>
      </c>
      <c r="F210" s="13">
        <f>SUMIF($A$1:$A$135,$B210,F$1:F$135)</f>
        <v>0</v>
      </c>
      <c r="G210" s="13">
        <f>SUMIF($A$1:$A$135,$B210,G$1:G$135)</f>
        <v>0</v>
      </c>
      <c r="H210" s="14">
        <f>SUMIF($A$1:$A$135,$B210,H$1:H$135)</f>
        <v>0</v>
      </c>
      <c r="I210" s="21">
        <f>SUMIF($A$1:$A$135,$B210,I$1:I$135)</f>
        <v>0</v>
      </c>
      <c r="J210" s="14">
        <f>SUMIF($A$1:$A$135,$B210,J$1:J$135)</f>
        <v>0</v>
      </c>
    </row>
    <row r="211" spans="1:10" s="19" customFormat="1" x14ac:dyDescent="0.25">
      <c r="A211" s="15"/>
      <c r="B211" s="20" t="s">
        <v>34</v>
      </c>
      <c r="C211" s="21">
        <f>SUMIF($A$1:$A$135,$B211,C$1:C$135)</f>
        <v>0</v>
      </c>
      <c r="D211" s="13">
        <f>SUMIF($A$1:$A$135,$B211,D$1:D$135)</f>
        <v>0</v>
      </c>
      <c r="E211" s="13">
        <f>SUMIF($A$1:$A$135,$B211,E$1:E$135)</f>
        <v>27092.270000000004</v>
      </c>
      <c r="F211" s="13">
        <f>SUMIF($A$1:$A$135,$B211,F$1:F$135)</f>
        <v>55832.22</v>
      </c>
      <c r="G211" s="13">
        <f>SUMIF($A$1:$A$135,$B211,G$1:G$135)</f>
        <v>78298.41</v>
      </c>
      <c r="H211" s="14">
        <f>SUMIF($A$1:$A$135,$B211,H$1:H$135)</f>
        <v>96238.11</v>
      </c>
      <c r="I211" s="21">
        <f>SUMIF($A$1:$A$135,$B211,I$1:I$135)</f>
        <v>21513.71</v>
      </c>
      <c r="J211" s="14">
        <f>SUMIF($A$1:$A$135,$B211,J$1:J$135)</f>
        <v>53284.2</v>
      </c>
    </row>
    <row r="212" spans="1:10" s="19" customFormat="1" x14ac:dyDescent="0.25">
      <c r="A212" s="15"/>
      <c r="B212" s="20" t="s">
        <v>35</v>
      </c>
      <c r="C212" s="21">
        <f>SUMIF($A$1:$A$135,$B212,C$1:C$135)</f>
        <v>19148.900000000001</v>
      </c>
      <c r="D212" s="13">
        <f>SUMIF($A$1:$A$135,$B212,D$1:D$135)</f>
        <v>29640.760000000002</v>
      </c>
      <c r="E212" s="13">
        <f>SUMIF($A$1:$A$135,$B212,E$1:E$135)</f>
        <v>0</v>
      </c>
      <c r="F212" s="13">
        <f>SUMIF($A$1:$A$135,$B212,F$1:F$135)</f>
        <v>0</v>
      </c>
      <c r="G212" s="13">
        <f>SUMIF($A$1:$A$135,$B212,G$1:G$135)</f>
        <v>0</v>
      </c>
      <c r="H212" s="14">
        <f>SUMIF($A$1:$A$135,$B212,H$1:H$135)</f>
        <v>0</v>
      </c>
      <c r="I212" s="21">
        <f>SUMIF($A$1:$A$135,$B212,I$1:I$135)</f>
        <v>0</v>
      </c>
      <c r="J212" s="14">
        <f>SUMIF($A$1:$A$135,$B212,J$1:J$135)</f>
        <v>0</v>
      </c>
    </row>
    <row r="213" spans="1:10" s="19" customFormat="1" x14ac:dyDescent="0.25">
      <c r="A213" s="15"/>
      <c r="B213" s="20" t="s">
        <v>149</v>
      </c>
      <c r="C213" s="21">
        <f>SUMIF($A$1:$A$135,$B213,C$1:C$135)</f>
        <v>0</v>
      </c>
      <c r="D213" s="13">
        <f>SUMIF($A$1:$A$135,$B213,D$1:D$135)</f>
        <v>0</v>
      </c>
      <c r="E213" s="13">
        <f>SUMIF($A$1:$A$135,$B213,E$1:E$135)</f>
        <v>0</v>
      </c>
      <c r="F213" s="13">
        <f>SUMIF($A$1:$A$135,$B213,F$1:F$135)</f>
        <v>0</v>
      </c>
      <c r="G213" s="13">
        <f>SUMIF($A$1:$A$135,$B213,G$1:G$135)</f>
        <v>0</v>
      </c>
      <c r="H213" s="14">
        <f>SUMIF($A$1:$A$135,$B213,H$1:H$135)</f>
        <v>185616.61000000002</v>
      </c>
      <c r="I213" s="21">
        <f>SUMIF($A$1:$A$135,$B213,I$1:I$135)</f>
        <v>69099</v>
      </c>
      <c r="J213" s="14">
        <f>SUMIF($A$1:$A$135,$B213,J$1:J$135)</f>
        <v>150291.30003032682</v>
      </c>
    </row>
    <row r="214" spans="1:10" s="19" customFormat="1" x14ac:dyDescent="0.25">
      <c r="A214" s="15"/>
      <c r="B214" s="20" t="s">
        <v>37</v>
      </c>
      <c r="C214" s="21">
        <f>SUMIF($A$1:$A$135,$B214,C$1:C$135)</f>
        <v>0</v>
      </c>
      <c r="D214" s="13">
        <f>SUMIF($A$1:$A$135,$B214,D$1:D$135)</f>
        <v>32509.919999999998</v>
      </c>
      <c r="E214" s="13">
        <f>SUMIF($A$1:$A$135,$B214,E$1:E$135)</f>
        <v>209312.86999999997</v>
      </c>
      <c r="F214" s="13">
        <f>SUMIF($A$1:$A$135,$B214,F$1:F$135)</f>
        <v>270506.58999999997</v>
      </c>
      <c r="G214" s="13">
        <f>SUMIF($A$1:$A$135,$B214,G$1:G$135)</f>
        <v>250812.15000000002</v>
      </c>
      <c r="H214" s="14">
        <f>SUMIF($A$1:$A$135,$B214,H$1:H$135)</f>
        <v>91604.5</v>
      </c>
      <c r="I214" s="21">
        <f>SUMIF($A$1:$A$135,$B214,I$1:I$135)</f>
        <v>0</v>
      </c>
      <c r="J214" s="14">
        <f>SUMIF($A$1:$A$135,$B214,J$1:J$135)</f>
        <v>0</v>
      </c>
    </row>
    <row r="215" spans="1:10" s="19" customFormat="1" x14ac:dyDescent="0.25">
      <c r="A215" s="15"/>
      <c r="B215" s="20" t="s">
        <v>94</v>
      </c>
      <c r="C215" s="21">
        <f>SUMIF($A$1:$A$135,$B215,C$1:C$135)</f>
        <v>0</v>
      </c>
      <c r="D215" s="13">
        <f>SUMIF($A$1:$A$135,$B215,D$1:D$135)</f>
        <v>0</v>
      </c>
      <c r="E215" s="13">
        <f>SUMIF($A$1:$A$135,$B215,E$1:E$135)</f>
        <v>0</v>
      </c>
      <c r="F215" s="13">
        <f>SUMIF($A$1:$A$135,$B215,F$1:F$135)</f>
        <v>1807.4</v>
      </c>
      <c r="G215" s="13">
        <f>SUMIF($A$1:$A$135,$B215,G$1:G$135)</f>
        <v>822.46</v>
      </c>
      <c r="H215" s="14">
        <f>SUMIF($A$1:$A$135,$B215,H$1:H$135)</f>
        <v>3578.74</v>
      </c>
      <c r="I215" s="21">
        <f>SUMIF($A$1:$A$135,$B215,I$1:I$135)</f>
        <v>0</v>
      </c>
      <c r="J215" s="14">
        <f>SUMIF($A$1:$A$135,$B215,J$1:J$135)</f>
        <v>0</v>
      </c>
    </row>
    <row r="216" spans="1:10" s="19" customFormat="1" x14ac:dyDescent="0.25">
      <c r="A216" s="15"/>
      <c r="B216" s="20" t="s">
        <v>39</v>
      </c>
      <c r="C216" s="21">
        <f>SUMIF($A$1:$A$135,$B216,C$1:C$135)</f>
        <v>113920.66999999998</v>
      </c>
      <c r="D216" s="13">
        <f>SUMIF($A$1:$A$135,$B216,D$1:D$135)</f>
        <v>17973.049999999996</v>
      </c>
      <c r="E216" s="13">
        <f>SUMIF($A$1:$A$135,$B216,E$1:E$135)</f>
        <v>0</v>
      </c>
      <c r="F216" s="13">
        <f>SUMIF($A$1:$A$135,$B216,F$1:F$135)</f>
        <v>0</v>
      </c>
      <c r="G216" s="13">
        <f>SUMIF($A$1:$A$135,$B216,G$1:G$135)</f>
        <v>0</v>
      </c>
      <c r="H216" s="14">
        <f>SUMIF($A$1:$A$135,$B216,H$1:H$135)</f>
        <v>0</v>
      </c>
      <c r="I216" s="21">
        <f>SUMIF($A$1:$A$135,$B216,I$1:I$135)</f>
        <v>0</v>
      </c>
      <c r="J216" s="14">
        <f>SUMIF($A$1:$A$135,$B216,J$1:J$135)</f>
        <v>0</v>
      </c>
    </row>
    <row r="217" spans="1:10" s="19" customFormat="1" x14ac:dyDescent="0.25">
      <c r="A217" s="15"/>
      <c r="B217" s="20" t="s">
        <v>41</v>
      </c>
      <c r="C217" s="21">
        <f>SUMIF($A$1:$A$135,$B217,C$1:C$135)</f>
        <v>161170.41999999998</v>
      </c>
      <c r="D217" s="13">
        <f>SUMIF($A$1:$A$135,$B217,D$1:D$135)</f>
        <v>598342.49</v>
      </c>
      <c r="E217" s="13">
        <f>SUMIF($A$1:$A$135,$B217,E$1:E$135)</f>
        <v>538008.43000000005</v>
      </c>
      <c r="F217" s="13">
        <f>SUMIF($A$1:$A$135,$B217,F$1:F$135)</f>
        <v>558335.87</v>
      </c>
      <c r="G217" s="13">
        <f>SUMIF($A$1:$A$135,$B217,G$1:G$135)</f>
        <v>410095.32999999996</v>
      </c>
      <c r="H217" s="14">
        <f>SUMIF($A$1:$A$135,$B217,H$1:H$135)</f>
        <v>0</v>
      </c>
      <c r="I217" s="21">
        <f>SUMIF($A$1:$A$135,$B217,I$1:I$135)</f>
        <v>0</v>
      </c>
      <c r="J217" s="14">
        <f>SUMIF($A$1:$A$135,$B217,J$1:J$135)</f>
        <v>0</v>
      </c>
    </row>
    <row r="218" spans="1:10" s="19" customFormat="1" x14ac:dyDescent="0.25">
      <c r="A218" s="15"/>
      <c r="B218" s="20" t="s">
        <v>42</v>
      </c>
      <c r="C218" s="21">
        <f>SUMIF($A$1:$A$135,$B218,C$1:C$135)</f>
        <v>0</v>
      </c>
      <c r="D218" s="13">
        <f>SUMIF($A$1:$A$135,$B218,D$1:D$135)</f>
        <v>0</v>
      </c>
      <c r="E218" s="13">
        <f>SUMIF($A$1:$A$135,$B218,E$1:E$135)</f>
        <v>0</v>
      </c>
      <c r="F218" s="13">
        <f>SUMIF($A$1:$A$135,$B218,F$1:F$135)</f>
        <v>0</v>
      </c>
      <c r="G218" s="13">
        <f>SUMIF($A$1:$A$135,$B218,G$1:G$135)</f>
        <v>117812.99000000002</v>
      </c>
      <c r="H218" s="14">
        <f>SUMIF($A$1:$A$135,$B218,H$1:H$135)</f>
        <v>601776.89</v>
      </c>
      <c r="I218" s="21">
        <f>SUMIF($A$1:$A$135,$B218,I$1:I$135)</f>
        <v>179622.39999999999</v>
      </c>
      <c r="J218" s="14">
        <f>SUMIF($A$1:$A$135,$B218,J$1:J$135)</f>
        <v>325736.65000000002</v>
      </c>
    </row>
    <row r="219" spans="1:10" s="19" customFormat="1" x14ac:dyDescent="0.25">
      <c r="A219" s="15"/>
      <c r="B219" s="20" t="s">
        <v>96</v>
      </c>
      <c r="C219" s="21">
        <f>SUMIF($A$1:$A$135,$B219,C$1:C$135)</f>
        <v>105643.18000000001</v>
      </c>
      <c r="D219" s="13">
        <f>SUMIF($A$1:$A$135,$B219,D$1:D$135)</f>
        <v>163314.81</v>
      </c>
      <c r="E219" s="13">
        <f>SUMIF($A$1:$A$135,$B219,E$1:E$135)</f>
        <v>176458.58000000002</v>
      </c>
      <c r="F219" s="13">
        <f>SUMIF($A$1:$A$135,$B219,F$1:F$135)</f>
        <v>83323.789999999994</v>
      </c>
      <c r="G219" s="13">
        <f>SUMIF($A$1:$A$135,$B219,G$1:G$135)</f>
        <v>0</v>
      </c>
      <c r="H219" s="14">
        <f>SUMIF($A$1:$A$135,$B219,H$1:H$135)</f>
        <v>0</v>
      </c>
      <c r="I219" s="21">
        <f>SUMIF($A$1:$A$135,$B219,I$1:I$135)</f>
        <v>0</v>
      </c>
      <c r="J219" s="14">
        <f>SUMIF($A$1:$A$135,$B219,J$1:J$135)</f>
        <v>0</v>
      </c>
    </row>
    <row r="220" spans="1:10" s="19" customFormat="1" x14ac:dyDescent="0.25">
      <c r="A220" s="15"/>
      <c r="B220" s="20" t="s">
        <v>99</v>
      </c>
      <c r="C220" s="21">
        <f>SUMIF($A$1:$A$135,$B220,C$1:C$135)</f>
        <v>0</v>
      </c>
      <c r="D220" s="13">
        <f>SUMIF($A$1:$A$135,$B220,D$1:D$135)</f>
        <v>0</v>
      </c>
      <c r="E220" s="13">
        <f>SUMIF($A$1:$A$135,$B220,E$1:E$135)</f>
        <v>0</v>
      </c>
      <c r="F220" s="13">
        <f>SUMIF($A$1:$A$135,$B220,F$1:F$135)</f>
        <v>145734.23000000001</v>
      </c>
      <c r="G220" s="13">
        <f>SUMIF($A$1:$A$135,$B220,G$1:G$135)</f>
        <v>250774.1</v>
      </c>
      <c r="H220" s="14">
        <f>SUMIF($A$1:$A$135,$B220,H$1:H$135)</f>
        <v>154932.45200000002</v>
      </c>
      <c r="I220" s="21">
        <f>SUMIF($A$1:$A$135,$B220,I$1:I$135)</f>
        <v>26638.749999999996</v>
      </c>
      <c r="J220" s="14">
        <f>SUMIF($A$1:$A$135,$B220,J$1:J$135)</f>
        <v>57827.520000000004</v>
      </c>
    </row>
    <row r="221" spans="1:10" s="19" customFormat="1" x14ac:dyDescent="0.25">
      <c r="A221" s="15"/>
      <c r="B221" s="20" t="s">
        <v>140</v>
      </c>
      <c r="C221" s="21">
        <f>SUMIF($A$1:$A$135,$B221,C$1:C$135)</f>
        <v>0</v>
      </c>
      <c r="D221" s="13">
        <f>SUMIF($A$1:$A$135,$B221,D$1:D$135)</f>
        <v>0</v>
      </c>
      <c r="E221" s="13">
        <f>SUMIF($A$1:$A$135,$B221,E$1:E$135)</f>
        <v>0</v>
      </c>
      <c r="F221" s="13">
        <f>SUMIF($A$1:$A$135,$B221,F$1:F$135)</f>
        <v>0</v>
      </c>
      <c r="G221" s="13">
        <f>SUMIF($A$1:$A$135,$B221,G$1:G$135)</f>
        <v>1808.63</v>
      </c>
      <c r="H221" s="14">
        <f>SUMIF($A$1:$A$135,$B221,H$1:H$135)</f>
        <v>1583.29</v>
      </c>
      <c r="I221" s="21">
        <f>SUMIF($A$1:$A$135,$B221,I$1:I$135)</f>
        <v>17548.78</v>
      </c>
      <c r="J221" s="14">
        <f>SUMIF($A$1:$A$135,$B221,J$1:J$135)</f>
        <v>18363.59</v>
      </c>
    </row>
    <row r="222" spans="1:10" s="19" customFormat="1" x14ac:dyDescent="0.25">
      <c r="A222" s="15"/>
      <c r="B222" s="20" t="s">
        <v>43</v>
      </c>
      <c r="C222" s="21">
        <f>SUMIF($A$1:$A$135,$B222,C$1:C$135)</f>
        <v>608278.33000000007</v>
      </c>
      <c r="D222" s="13">
        <f>SUMIF($A$1:$A$135,$B222,D$1:D$135)</f>
        <v>190785.57999999996</v>
      </c>
      <c r="E222" s="13">
        <f>SUMIF($A$1:$A$135,$B222,E$1:E$135)</f>
        <v>0</v>
      </c>
      <c r="F222" s="13">
        <f>SUMIF($A$1:$A$135,$B222,F$1:F$135)</f>
        <v>0</v>
      </c>
      <c r="G222" s="13">
        <f>SUMIF($A$1:$A$135,$B222,G$1:G$135)</f>
        <v>0</v>
      </c>
      <c r="H222" s="14">
        <f>SUMIF($A$1:$A$135,$B222,H$1:H$135)</f>
        <v>0</v>
      </c>
      <c r="I222" s="21">
        <f>SUMIF($A$1:$A$135,$B222,I$1:I$135)</f>
        <v>0</v>
      </c>
      <c r="J222" s="14">
        <f>SUMIF($A$1:$A$135,$B222,J$1:J$135)</f>
        <v>0</v>
      </c>
    </row>
    <row r="223" spans="1:10" s="19" customFormat="1" x14ac:dyDescent="0.25">
      <c r="A223" s="15"/>
      <c r="B223" s="20" t="s">
        <v>45</v>
      </c>
      <c r="C223" s="21">
        <f>SUMIF($A$1:$A$135,$B223,C$1:C$135)</f>
        <v>0</v>
      </c>
      <c r="D223" s="13">
        <f>SUMIF($A$1:$A$135,$B223,D$1:D$135)</f>
        <v>481424.15</v>
      </c>
      <c r="E223" s="13">
        <f>SUMIF($A$1:$A$135,$B223,E$1:E$135)</f>
        <v>665583.12</v>
      </c>
      <c r="F223" s="13">
        <f>SUMIF($A$1:$A$135,$B223,F$1:F$135)</f>
        <v>709325.2</v>
      </c>
      <c r="G223" s="13">
        <f>SUMIF($A$1:$A$135,$B223,G$1:G$135)</f>
        <v>476550.64999999997</v>
      </c>
      <c r="H223" s="14">
        <f>SUMIF($A$1:$A$135,$B223,H$1:H$135)</f>
        <v>11341.840033426284</v>
      </c>
      <c r="I223" s="21">
        <f>SUMIF($A$1:$A$135,$B223,I$1:I$135)</f>
        <v>0</v>
      </c>
      <c r="J223" s="14">
        <f>SUMIF($A$1:$A$135,$B223,J$1:J$135)</f>
        <v>0</v>
      </c>
    </row>
    <row r="224" spans="1:10" s="19" customFormat="1" x14ac:dyDescent="0.25">
      <c r="A224" s="15"/>
      <c r="B224" s="20" t="s">
        <v>150</v>
      </c>
      <c r="C224" s="21">
        <f>SUMIF($A$1:$A$135,$B224,C$1:C$135)</f>
        <v>0</v>
      </c>
      <c r="D224" s="13">
        <f>SUMIF($A$1:$A$135,$B224,D$1:D$135)</f>
        <v>0</v>
      </c>
      <c r="E224" s="13">
        <f>SUMIF($A$1:$A$135,$B224,E$1:E$135)</f>
        <v>0</v>
      </c>
      <c r="F224" s="13">
        <f>SUMIF($A$1:$A$135,$B224,F$1:F$135)</f>
        <v>0</v>
      </c>
      <c r="G224" s="13">
        <f>SUMIF($A$1:$A$135,$B224,G$1:G$135)</f>
        <v>0</v>
      </c>
      <c r="H224" s="14">
        <f>SUMIF($A$1:$A$135,$B224,H$1:H$135)</f>
        <v>34005.58998184681</v>
      </c>
      <c r="I224" s="21">
        <f>SUMIF($A$1:$A$135,$B224,I$1:I$135)</f>
        <v>46824.41</v>
      </c>
      <c r="J224" s="14">
        <f>SUMIF($A$1:$A$135,$B224,J$1:J$135)</f>
        <v>60695.54</v>
      </c>
    </row>
    <row r="225" spans="1:10" s="19" customFormat="1" x14ac:dyDescent="0.25">
      <c r="A225" s="15"/>
      <c r="B225" s="20" t="s">
        <v>47</v>
      </c>
      <c r="C225" s="21">
        <f>SUMIF($A$1:$A$135,$B225,C$1:C$135)</f>
        <v>149000.6</v>
      </c>
      <c r="D225" s="13">
        <f>SUMIF($A$1:$A$135,$B225,D$1:D$135)</f>
        <v>54920.11</v>
      </c>
      <c r="E225" s="13">
        <f>SUMIF($A$1:$A$135,$B225,E$1:E$135)</f>
        <v>0</v>
      </c>
      <c r="F225" s="13">
        <f>SUMIF($A$1:$A$135,$B225,F$1:F$135)</f>
        <v>0</v>
      </c>
      <c r="G225" s="13">
        <f>SUMIF($A$1:$A$135,$B225,G$1:G$135)</f>
        <v>0</v>
      </c>
      <c r="H225" s="14">
        <f>SUMIF($A$1:$A$135,$B225,H$1:H$135)</f>
        <v>0</v>
      </c>
      <c r="I225" s="21">
        <f>SUMIF($A$1:$A$135,$B225,I$1:I$135)</f>
        <v>0</v>
      </c>
      <c r="J225" s="14">
        <f>SUMIF($A$1:$A$135,$B225,J$1:J$135)</f>
        <v>0</v>
      </c>
    </row>
    <row r="226" spans="1:10" s="19" customFormat="1" x14ac:dyDescent="0.25">
      <c r="A226" s="15"/>
      <c r="B226" s="20" t="s">
        <v>51</v>
      </c>
      <c r="C226" s="21">
        <f>SUMIF($A$1:$A$135,$B226,C$1:C$135)</f>
        <v>0</v>
      </c>
      <c r="D226" s="13">
        <f>SUMIF($A$1:$A$135,$B226,D$1:D$135)</f>
        <v>89588.239999999991</v>
      </c>
      <c r="E226" s="13">
        <f>SUMIF($A$1:$A$135,$B226,E$1:E$135)</f>
        <v>231577.13</v>
      </c>
      <c r="F226" s="13">
        <f>SUMIF($A$1:$A$135,$B226,F$1:F$135)</f>
        <v>216000.28999999998</v>
      </c>
      <c r="G226" s="13">
        <f>SUMIF($A$1:$A$135,$B226,G$1:G$135)</f>
        <v>166498.90999999997</v>
      </c>
      <c r="H226" s="14">
        <f>SUMIF($A$1:$A$135,$B226,H$1:H$135)</f>
        <v>89158.010000000009</v>
      </c>
      <c r="I226" s="21">
        <f>SUMIF($A$1:$A$135,$B226,I$1:I$135)</f>
        <v>0</v>
      </c>
      <c r="J226" s="14">
        <f>SUMIF($A$1:$A$135,$B226,J$1:J$135)</f>
        <v>0</v>
      </c>
    </row>
    <row r="227" spans="1:10" s="19" customFormat="1" x14ac:dyDescent="0.25">
      <c r="A227" s="15"/>
      <c r="B227" s="20" t="s">
        <v>156</v>
      </c>
      <c r="C227" s="21">
        <f>SUMIF($A$1:$A$135,$B227,C$1:C$135)</f>
        <v>0</v>
      </c>
      <c r="D227" s="13">
        <f>SUMIF($A$1:$A$135,$B227,D$1:D$135)</f>
        <v>0</v>
      </c>
      <c r="E227" s="13">
        <f>SUMIF($A$1:$A$135,$B227,E$1:E$135)</f>
        <v>0</v>
      </c>
      <c r="F227" s="13">
        <f>SUMIF($A$1:$A$135,$B227,F$1:F$135)</f>
        <v>0</v>
      </c>
      <c r="G227" s="13">
        <f>SUMIF($A$1:$A$135,$B227,G$1:G$135)</f>
        <v>0</v>
      </c>
      <c r="H227" s="14">
        <f>SUMIF($A$1:$A$135,$B227,H$1:H$135)</f>
        <v>102209.01999999999</v>
      </c>
      <c r="I227" s="21">
        <f>SUMIF($A$1:$A$135,$B227,I$1:I$135)</f>
        <v>43953.73</v>
      </c>
      <c r="J227" s="14">
        <f>SUMIF($A$1:$A$135,$B227,J$1:J$135)</f>
        <v>89253.540000000008</v>
      </c>
    </row>
    <row r="228" spans="1:10" s="19" customFormat="1" ht="15.75" thickBot="1" x14ac:dyDescent="0.3">
      <c r="A228" s="15"/>
      <c r="B228" s="20" t="s">
        <v>175</v>
      </c>
      <c r="C228" s="21">
        <f>SUMIF($A$1:$A$135,$B228,C$1:C$135)</f>
        <v>0</v>
      </c>
      <c r="D228" s="13">
        <f>SUMIF($A$1:$A$135,$B228,D$1:D$135)</f>
        <v>0</v>
      </c>
      <c r="E228" s="13">
        <f>SUMIF($A$1:$A$135,$B228,E$1:E$135)</f>
        <v>0</v>
      </c>
      <c r="F228" s="13">
        <f>SUMIF($A$1:$A$135,$B228,F$1:F$135)</f>
        <v>0</v>
      </c>
      <c r="G228" s="13">
        <f>SUMIF($A$1:$A$135,$B228,G$1:G$135)</f>
        <v>0</v>
      </c>
      <c r="H228" s="14">
        <f>SUMIF($A$1:$A$135,$B228,H$1:H$135)</f>
        <v>0</v>
      </c>
      <c r="I228" s="21">
        <f>SUMIF($A$1:$A$135,$B228,I$1:I$135)</f>
        <v>337.55</v>
      </c>
      <c r="J228" s="14">
        <f>SUMIF($A$1:$A$135,$B228,J$1:J$135)</f>
        <v>337.55</v>
      </c>
    </row>
    <row r="229" spans="1:10" s="19" customFormat="1" ht="15.75" thickBot="1" x14ac:dyDescent="0.3">
      <c r="A229" s="39" t="s">
        <v>147</v>
      </c>
      <c r="B229" s="40"/>
      <c r="C229" s="41">
        <f>SUM(C192:C228)</f>
        <v>3792928.39</v>
      </c>
      <c r="D229" s="41">
        <f t="shared" ref="D229:J229" si="0">SUM(D192:D228)</f>
        <v>4755110.8149500005</v>
      </c>
      <c r="E229" s="41">
        <f t="shared" si="0"/>
        <v>4768915.5200000005</v>
      </c>
      <c r="F229" s="41">
        <f t="shared" si="0"/>
        <v>4966349.91</v>
      </c>
      <c r="G229" s="41">
        <f t="shared" si="0"/>
        <v>4611377.6400000006</v>
      </c>
      <c r="H229" s="41">
        <f t="shared" si="0"/>
        <v>4501562.7420152714</v>
      </c>
      <c r="I229" s="41">
        <f t="shared" si="0"/>
        <v>1213989.48</v>
      </c>
      <c r="J229" s="34">
        <f t="shared" si="0"/>
        <v>2325551.3300303263</v>
      </c>
    </row>
    <row r="230" spans="1:10" x14ac:dyDescent="0.25">
      <c r="B230"/>
    </row>
    <row r="231" spans="1:10" x14ac:dyDescent="0.25">
      <c r="B231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B232"/>
    </row>
    <row r="233" spans="1:10" x14ac:dyDescent="0.25">
      <c r="B233"/>
    </row>
    <row r="234" spans="1:10" x14ac:dyDescent="0.25">
      <c r="B234"/>
    </row>
    <row r="235" spans="1:10" x14ac:dyDescent="0.25">
      <c r="B235"/>
    </row>
    <row r="236" spans="1:10" x14ac:dyDescent="0.25">
      <c r="B236"/>
    </row>
    <row r="237" spans="1:10" x14ac:dyDescent="0.25">
      <c r="B237"/>
    </row>
    <row r="238" spans="1:10" x14ac:dyDescent="0.25">
      <c r="B238"/>
    </row>
    <row r="239" spans="1:10" x14ac:dyDescent="0.25">
      <c r="B239"/>
    </row>
    <row r="240" spans="1:10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</sheetData>
  <sortState xmlns:xlrd2="http://schemas.microsoft.com/office/spreadsheetml/2017/richdata2" ref="B136:B269">
    <sortCondition ref="B13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A79D-147D-4D34-AAB8-4DEF994CFBD9}">
  <dimension ref="A1:J267"/>
  <sheetViews>
    <sheetView tabSelected="1" workbookViewId="0">
      <pane xSplit="3" ySplit="1" topLeftCell="D165" activePane="bottomRight" state="frozen"/>
      <selection pane="topRight" activeCell="D1" sqref="D1"/>
      <selection pane="bottomLeft" activeCell="A2" sqref="A2"/>
      <selection pane="bottomRight" activeCell="H183" sqref="H183"/>
    </sheetView>
  </sheetViews>
  <sheetFormatPr defaultRowHeight="15" x14ac:dyDescent="0.25"/>
  <cols>
    <col min="1" max="1" width="29.85546875" style="18" bestFit="1" customWidth="1"/>
    <col min="2" max="2" width="40.28515625" style="18" bestFit="1" customWidth="1"/>
    <col min="3" max="5" width="12.42578125" style="18" bestFit="1" customWidth="1"/>
    <col min="6" max="6" width="14.28515625" style="18" bestFit="1" customWidth="1"/>
    <col min="7" max="7" width="12.42578125" style="18" bestFit="1" customWidth="1"/>
    <col min="8" max="8" width="14.28515625" style="18" bestFit="1" customWidth="1"/>
    <col min="9" max="9" width="13.140625" style="18" bestFit="1" customWidth="1"/>
    <col min="10" max="10" width="12.42578125" style="18" bestFit="1" customWidth="1"/>
    <col min="11" max="16384" width="9.140625" style="18"/>
  </cols>
  <sheetData>
    <row r="1" spans="1:10" ht="35.25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311.21999999999997</v>
      </c>
      <c r="D2" s="78">
        <v>159.91</v>
      </c>
      <c r="E2" s="78">
        <v>0.16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5</v>
      </c>
      <c r="B3" s="4" t="s">
        <v>128</v>
      </c>
      <c r="C3" s="5">
        <v>0</v>
      </c>
      <c r="D3" s="6">
        <v>0</v>
      </c>
      <c r="E3" s="6">
        <v>0</v>
      </c>
      <c r="F3" s="6">
        <v>0</v>
      </c>
      <c r="G3" s="6">
        <v>0</v>
      </c>
      <c r="H3" s="6">
        <v>11.04</v>
      </c>
      <c r="I3" s="5">
        <v>10.16</v>
      </c>
      <c r="J3" s="7">
        <v>10.16</v>
      </c>
    </row>
    <row r="4" spans="1:10" x14ac:dyDescent="0.25">
      <c r="A4" s="3" t="s">
        <v>5</v>
      </c>
      <c r="B4" s="4" t="s">
        <v>1</v>
      </c>
      <c r="C4" s="5">
        <v>0</v>
      </c>
      <c r="D4" s="6">
        <v>0</v>
      </c>
      <c r="E4" s="6">
        <v>0</v>
      </c>
      <c r="F4" s="6">
        <v>8159.5700000000006</v>
      </c>
      <c r="G4" s="6">
        <v>7628.78</v>
      </c>
      <c r="H4" s="6">
        <v>15560.169999999998</v>
      </c>
      <c r="I4" s="5">
        <v>9113.630000000001</v>
      </c>
      <c r="J4" s="7">
        <v>11578.910000000002</v>
      </c>
    </row>
    <row r="5" spans="1:10" x14ac:dyDescent="0.25">
      <c r="A5" s="3" t="s">
        <v>5</v>
      </c>
      <c r="B5" s="4" t="s">
        <v>4</v>
      </c>
      <c r="C5" s="5">
        <v>0</v>
      </c>
      <c r="D5" s="6">
        <v>0</v>
      </c>
      <c r="E5" s="6">
        <v>0</v>
      </c>
      <c r="F5" s="6">
        <v>0</v>
      </c>
      <c r="G5" s="6">
        <v>85.7</v>
      </c>
      <c r="H5" s="6">
        <v>1544.0900000000001</v>
      </c>
      <c r="I5" s="5">
        <v>0</v>
      </c>
      <c r="J5" s="7">
        <v>0</v>
      </c>
    </row>
    <row r="6" spans="1:10" x14ac:dyDescent="0.25">
      <c r="A6" s="3" t="s">
        <v>8</v>
      </c>
      <c r="B6" s="4" t="s">
        <v>9</v>
      </c>
      <c r="C6" s="5">
        <v>0</v>
      </c>
      <c r="D6" s="6">
        <v>55.179999999999993</v>
      </c>
      <c r="E6" s="6">
        <v>6063.32</v>
      </c>
      <c r="F6" s="6">
        <v>1577.7800000000002</v>
      </c>
      <c r="G6" s="6">
        <v>0</v>
      </c>
      <c r="H6" s="6">
        <v>0</v>
      </c>
      <c r="I6" s="5">
        <v>0</v>
      </c>
      <c r="J6" s="7">
        <v>0</v>
      </c>
    </row>
    <row r="7" spans="1:10" x14ac:dyDescent="0.25">
      <c r="A7" s="3" t="s">
        <v>8</v>
      </c>
      <c r="B7" s="4" t="s">
        <v>85</v>
      </c>
      <c r="C7" s="5">
        <v>0</v>
      </c>
      <c r="D7" s="6">
        <v>91.65</v>
      </c>
      <c r="E7" s="6">
        <v>0</v>
      </c>
      <c r="F7" s="6">
        <v>0</v>
      </c>
      <c r="G7" s="6">
        <v>0</v>
      </c>
      <c r="H7" s="6">
        <v>0</v>
      </c>
      <c r="I7" s="5">
        <v>0</v>
      </c>
      <c r="J7" s="7">
        <v>0</v>
      </c>
    </row>
    <row r="8" spans="1:10" x14ac:dyDescent="0.25">
      <c r="A8" s="3" t="s">
        <v>8</v>
      </c>
      <c r="B8" s="4" t="s">
        <v>86</v>
      </c>
      <c r="C8" s="5">
        <v>0</v>
      </c>
      <c r="D8" s="6">
        <v>0</v>
      </c>
      <c r="E8" s="6">
        <v>0</v>
      </c>
      <c r="F8" s="6">
        <v>6045</v>
      </c>
      <c r="G8" s="6">
        <v>0</v>
      </c>
      <c r="H8" s="6">
        <v>0</v>
      </c>
      <c r="I8" s="5">
        <v>0</v>
      </c>
      <c r="J8" s="7">
        <v>0</v>
      </c>
    </row>
    <row r="9" spans="1:10" x14ac:dyDescent="0.25">
      <c r="A9" s="3" t="s">
        <v>8</v>
      </c>
      <c r="B9" s="4" t="s">
        <v>10</v>
      </c>
      <c r="C9" s="5">
        <v>0</v>
      </c>
      <c r="D9" s="6">
        <v>6031.94</v>
      </c>
      <c r="E9" s="6">
        <v>6118.29</v>
      </c>
      <c r="F9" s="6">
        <v>23413.589999999997</v>
      </c>
      <c r="G9" s="6">
        <v>10806.84</v>
      </c>
      <c r="H9" s="6">
        <v>11395.91</v>
      </c>
      <c r="I9" s="5">
        <v>0</v>
      </c>
      <c r="J9" s="7">
        <v>0</v>
      </c>
    </row>
    <row r="10" spans="1:10" x14ac:dyDescent="0.25">
      <c r="A10" s="3" t="s">
        <v>155</v>
      </c>
      <c r="B10" s="4" t="s">
        <v>19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v>1184.8</v>
      </c>
      <c r="J10" s="7">
        <v>1324.8</v>
      </c>
    </row>
    <row r="11" spans="1:10" x14ac:dyDescent="0.25">
      <c r="A11" s="3" t="s">
        <v>155</v>
      </c>
      <c r="B11" s="4" t="s">
        <v>10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3652.39</v>
      </c>
      <c r="I11" s="5">
        <v>99.24</v>
      </c>
      <c r="J11" s="7">
        <v>198.74</v>
      </c>
    </row>
    <row r="12" spans="1:10" x14ac:dyDescent="0.25">
      <c r="A12" s="3" t="s">
        <v>11</v>
      </c>
      <c r="B12" s="4" t="s">
        <v>12</v>
      </c>
      <c r="C12" s="5">
        <v>1187.3599999999999</v>
      </c>
      <c r="D12" s="6">
        <v>806.4</v>
      </c>
      <c r="E12" s="6">
        <v>643.17999999999995</v>
      </c>
      <c r="F12" s="6">
        <v>0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11</v>
      </c>
      <c r="B13" s="4" t="s">
        <v>1</v>
      </c>
      <c r="C13" s="5">
        <v>1811.4699999999998</v>
      </c>
      <c r="D13" s="6">
        <v>1897.25</v>
      </c>
      <c r="E13" s="6">
        <v>1393.68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5">
      <c r="A14" s="3" t="s">
        <v>11</v>
      </c>
      <c r="B14" s="4" t="s">
        <v>78</v>
      </c>
      <c r="C14" s="5">
        <v>848.01</v>
      </c>
      <c r="D14" s="6">
        <v>1852.57</v>
      </c>
      <c r="E14" s="6">
        <v>1257.8499999999999</v>
      </c>
      <c r="F14" s="6">
        <v>0</v>
      </c>
      <c r="G14" s="6">
        <v>0</v>
      </c>
      <c r="H14" s="6">
        <v>0</v>
      </c>
      <c r="I14" s="5">
        <v>0</v>
      </c>
      <c r="J14" s="7">
        <v>0</v>
      </c>
    </row>
    <row r="15" spans="1:10" x14ac:dyDescent="0.25">
      <c r="A15" s="3" t="s">
        <v>11</v>
      </c>
      <c r="B15" s="4" t="s">
        <v>13</v>
      </c>
      <c r="C15" s="5">
        <v>8179.2800000000007</v>
      </c>
      <c r="D15" s="6">
        <v>8215.5699999999979</v>
      </c>
      <c r="E15" s="6">
        <v>919.62</v>
      </c>
      <c r="F15" s="6">
        <v>0</v>
      </c>
      <c r="G15" s="6">
        <v>0</v>
      </c>
      <c r="H15" s="6">
        <v>0</v>
      </c>
      <c r="I15" s="5">
        <v>0</v>
      </c>
      <c r="J15" s="7">
        <v>0</v>
      </c>
    </row>
    <row r="16" spans="1:10" x14ac:dyDescent="0.25">
      <c r="A16" s="3" t="s">
        <v>11</v>
      </c>
      <c r="B16" s="4" t="s">
        <v>15</v>
      </c>
      <c r="C16" s="5">
        <v>9867.09</v>
      </c>
      <c r="D16" s="6">
        <v>10024.51</v>
      </c>
      <c r="E16" s="6">
        <v>6216.5300000000007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</row>
    <row r="17" spans="1:10" x14ac:dyDescent="0.25">
      <c r="A17" s="3" t="s">
        <v>11</v>
      </c>
      <c r="B17" s="4" t="s">
        <v>88</v>
      </c>
      <c r="C17" s="5">
        <v>152938.57</v>
      </c>
      <c r="D17" s="6">
        <v>129343.96999999994</v>
      </c>
      <c r="E17" s="6">
        <v>61870.320000000014</v>
      </c>
      <c r="F17" s="6">
        <v>0</v>
      </c>
      <c r="G17" s="6">
        <v>0</v>
      </c>
      <c r="H17" s="6">
        <v>0</v>
      </c>
      <c r="I17" s="5">
        <v>0</v>
      </c>
      <c r="J17" s="7">
        <v>0</v>
      </c>
    </row>
    <row r="18" spans="1:10" x14ac:dyDescent="0.25">
      <c r="A18" s="3" t="s">
        <v>14</v>
      </c>
      <c r="B18" s="4" t="s">
        <v>128</v>
      </c>
      <c r="C18" s="5">
        <v>0</v>
      </c>
      <c r="D18" s="6">
        <v>0</v>
      </c>
      <c r="E18" s="6">
        <v>0</v>
      </c>
      <c r="F18" s="6">
        <v>0</v>
      </c>
      <c r="G18" s="6">
        <v>19030.599999999999</v>
      </c>
      <c r="H18" s="6">
        <v>55748.67</v>
      </c>
      <c r="I18" s="5">
        <v>9226.5</v>
      </c>
      <c r="J18" s="7">
        <v>17666.489999999998</v>
      </c>
    </row>
    <row r="19" spans="1:10" x14ac:dyDescent="0.25">
      <c r="A19" s="3" t="s">
        <v>14</v>
      </c>
      <c r="B19" s="4" t="s">
        <v>12</v>
      </c>
      <c r="C19" s="5">
        <v>0</v>
      </c>
      <c r="D19" s="6">
        <v>0</v>
      </c>
      <c r="E19" s="6">
        <v>5117.32</v>
      </c>
      <c r="F19" s="6">
        <v>22010.720000000005</v>
      </c>
      <c r="G19" s="6">
        <v>20506.546999999999</v>
      </c>
      <c r="H19" s="6">
        <v>17111.150000000001</v>
      </c>
      <c r="I19" s="5">
        <v>3099.67</v>
      </c>
      <c r="J19" s="7">
        <v>5561.85</v>
      </c>
    </row>
    <row r="20" spans="1:10" x14ac:dyDescent="0.25">
      <c r="A20" s="3" t="s">
        <v>14</v>
      </c>
      <c r="B20" s="4" t="s">
        <v>1</v>
      </c>
      <c r="C20" s="5">
        <v>0</v>
      </c>
      <c r="D20" s="6">
        <v>0</v>
      </c>
      <c r="E20" s="6">
        <v>725.34000000000015</v>
      </c>
      <c r="F20" s="6">
        <v>2055.2700000000004</v>
      </c>
      <c r="G20" s="6">
        <v>831.61999999999989</v>
      </c>
      <c r="H20" s="6">
        <v>3250.25</v>
      </c>
      <c r="I20" s="5">
        <v>6183.4100000000008</v>
      </c>
      <c r="J20" s="7">
        <v>7001.3400000000011</v>
      </c>
    </row>
    <row r="21" spans="1:10" x14ac:dyDescent="0.25">
      <c r="A21" s="3" t="s">
        <v>14</v>
      </c>
      <c r="B21" s="4" t="s">
        <v>78</v>
      </c>
      <c r="C21" s="5">
        <v>0</v>
      </c>
      <c r="D21" s="6">
        <v>0</v>
      </c>
      <c r="E21" s="6">
        <v>259.67999999999995</v>
      </c>
      <c r="F21" s="6">
        <v>722.55</v>
      </c>
      <c r="G21" s="6">
        <v>505.26</v>
      </c>
      <c r="H21" s="6">
        <v>0</v>
      </c>
      <c r="I21" s="5">
        <v>0</v>
      </c>
      <c r="J21" s="7">
        <v>0</v>
      </c>
    </row>
    <row r="22" spans="1:10" x14ac:dyDescent="0.25">
      <c r="A22" s="3" t="s">
        <v>14</v>
      </c>
      <c r="B22" s="4" t="s">
        <v>15</v>
      </c>
      <c r="C22" s="5">
        <v>0</v>
      </c>
      <c r="D22" s="6">
        <v>0</v>
      </c>
      <c r="E22" s="6">
        <v>3660.53</v>
      </c>
      <c r="F22" s="6">
        <v>4248.07</v>
      </c>
      <c r="G22" s="6">
        <v>2331.54</v>
      </c>
      <c r="H22" s="6">
        <v>3457.54</v>
      </c>
      <c r="I22" s="5">
        <v>1227.2</v>
      </c>
      <c r="J22" s="7">
        <v>1605.67</v>
      </c>
    </row>
    <row r="23" spans="1:10" x14ac:dyDescent="0.25">
      <c r="A23" s="3" t="s">
        <v>14</v>
      </c>
      <c r="B23" s="4" t="s">
        <v>88</v>
      </c>
      <c r="C23" s="5">
        <v>0</v>
      </c>
      <c r="D23" s="6">
        <v>0</v>
      </c>
      <c r="E23" s="6">
        <v>47340.81</v>
      </c>
      <c r="F23" s="6">
        <v>104219.02</v>
      </c>
      <c r="G23" s="6">
        <v>28415.93</v>
      </c>
      <c r="H23" s="6">
        <v>0</v>
      </c>
      <c r="I23" s="5">
        <v>0</v>
      </c>
      <c r="J23" s="7">
        <v>0</v>
      </c>
    </row>
    <row r="24" spans="1:10" x14ac:dyDescent="0.25">
      <c r="A24" s="3" t="s">
        <v>151</v>
      </c>
      <c r="B24" s="4" t="s">
        <v>154</v>
      </c>
      <c r="C24" s="5">
        <v>0</v>
      </c>
      <c r="D24" s="6">
        <v>0</v>
      </c>
      <c r="E24" s="6">
        <v>0</v>
      </c>
      <c r="F24" s="6">
        <v>0</v>
      </c>
      <c r="G24" s="6">
        <v>0</v>
      </c>
      <c r="H24" s="6">
        <v>79018.34</v>
      </c>
      <c r="I24" s="5">
        <v>0</v>
      </c>
      <c r="J24" s="7">
        <v>0</v>
      </c>
    </row>
    <row r="25" spans="1:10" x14ac:dyDescent="0.25">
      <c r="A25" s="3" t="s">
        <v>16</v>
      </c>
      <c r="B25" s="4" t="s">
        <v>1</v>
      </c>
      <c r="C25" s="5">
        <v>7055.44</v>
      </c>
      <c r="D25" s="6">
        <v>6819.4000000000005</v>
      </c>
      <c r="E25" s="6">
        <v>5055.17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5">
      <c r="A26" s="3" t="s">
        <v>16</v>
      </c>
      <c r="B26" s="4" t="s">
        <v>17</v>
      </c>
      <c r="C26" s="5">
        <v>47392.399999999987</v>
      </c>
      <c r="D26" s="6">
        <v>46483.827499999992</v>
      </c>
      <c r="E26" s="6">
        <v>34122.269999999997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16</v>
      </c>
      <c r="B27" s="4" t="s">
        <v>68</v>
      </c>
      <c r="C27" s="5">
        <v>0</v>
      </c>
      <c r="D27" s="6">
        <v>0</v>
      </c>
      <c r="E27" s="6">
        <v>14333.739999999998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5">
      <c r="A28" s="3" t="s">
        <v>18</v>
      </c>
      <c r="B28" s="4" t="s">
        <v>19</v>
      </c>
      <c r="C28" s="5">
        <v>0</v>
      </c>
      <c r="D28" s="6">
        <v>0</v>
      </c>
      <c r="E28" s="6">
        <v>0</v>
      </c>
      <c r="F28" s="6">
        <v>40834.47</v>
      </c>
      <c r="G28" s="6">
        <v>54179.58</v>
      </c>
      <c r="H28" s="6">
        <v>55907.409999999996</v>
      </c>
      <c r="I28" s="5">
        <v>12084.530000000002</v>
      </c>
      <c r="J28" s="7">
        <v>21372.780000000002</v>
      </c>
    </row>
    <row r="29" spans="1:10" x14ac:dyDescent="0.25">
      <c r="A29" s="3" t="s">
        <v>18</v>
      </c>
      <c r="B29" s="4" t="s">
        <v>1</v>
      </c>
      <c r="C29" s="5">
        <v>0</v>
      </c>
      <c r="D29" s="6">
        <v>0</v>
      </c>
      <c r="E29" s="6">
        <v>2237.63</v>
      </c>
      <c r="F29" s="6">
        <v>9695.02</v>
      </c>
      <c r="G29" s="6">
        <v>5692.64</v>
      </c>
      <c r="H29" s="6">
        <v>4526.46</v>
      </c>
      <c r="I29" s="5">
        <v>346.97</v>
      </c>
      <c r="J29" s="7">
        <v>1236.29</v>
      </c>
    </row>
    <row r="30" spans="1:10" x14ac:dyDescent="0.25">
      <c r="A30" s="3" t="s">
        <v>18</v>
      </c>
      <c r="B30" s="4" t="s">
        <v>17</v>
      </c>
      <c r="C30" s="5">
        <v>0</v>
      </c>
      <c r="D30" s="6">
        <v>0</v>
      </c>
      <c r="E30" s="6">
        <v>14611.77</v>
      </c>
      <c r="F30" s="6">
        <v>25339.4</v>
      </c>
      <c r="G30" s="6">
        <v>5505.13</v>
      </c>
      <c r="H30" s="6">
        <v>751.18000000000006</v>
      </c>
      <c r="I30" s="5">
        <v>0</v>
      </c>
      <c r="J30" s="7">
        <v>0</v>
      </c>
    </row>
    <row r="31" spans="1:10" x14ac:dyDescent="0.25">
      <c r="A31" s="3" t="s">
        <v>18</v>
      </c>
      <c r="B31" s="4" t="s">
        <v>68</v>
      </c>
      <c r="C31" s="5">
        <v>0</v>
      </c>
      <c r="D31" s="6">
        <v>0</v>
      </c>
      <c r="E31" s="6">
        <v>32254.779999999995</v>
      </c>
      <c r="F31" s="6">
        <v>7977.5400000000009</v>
      </c>
      <c r="G31" s="6">
        <v>450</v>
      </c>
      <c r="H31" s="6">
        <v>0</v>
      </c>
      <c r="I31" s="5">
        <v>0</v>
      </c>
      <c r="J31" s="7">
        <v>0</v>
      </c>
    </row>
    <row r="32" spans="1:10" x14ac:dyDescent="0.25">
      <c r="A32" s="3" t="s">
        <v>20</v>
      </c>
      <c r="B32" s="4" t="s">
        <v>21</v>
      </c>
      <c r="C32" s="5">
        <v>0</v>
      </c>
      <c r="D32" s="6">
        <v>0</v>
      </c>
      <c r="E32" s="6">
        <v>335.75</v>
      </c>
      <c r="F32" s="6">
        <v>3470.8199999999997</v>
      </c>
      <c r="G32" s="6">
        <v>2516.6</v>
      </c>
      <c r="H32" s="6">
        <v>0</v>
      </c>
      <c r="I32" s="5">
        <v>0</v>
      </c>
      <c r="J32" s="7">
        <v>0</v>
      </c>
    </row>
    <row r="33" spans="1:10" x14ac:dyDescent="0.25">
      <c r="A33" s="3" t="s">
        <v>20</v>
      </c>
      <c r="B33" s="4" t="s">
        <v>22</v>
      </c>
      <c r="C33" s="5">
        <v>0</v>
      </c>
      <c r="D33" s="6">
        <v>0</v>
      </c>
      <c r="E33" s="6">
        <v>0</v>
      </c>
      <c r="F33" s="6">
        <v>0</v>
      </c>
      <c r="G33" s="6">
        <v>5159.92</v>
      </c>
      <c r="H33" s="6">
        <v>0</v>
      </c>
      <c r="I33" s="5">
        <v>0</v>
      </c>
      <c r="J33" s="7">
        <v>0</v>
      </c>
    </row>
    <row r="34" spans="1:10" x14ac:dyDescent="0.25">
      <c r="A34" s="3" t="s">
        <v>144</v>
      </c>
      <c r="B34" s="4" t="s">
        <v>22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10801.49</v>
      </c>
      <c r="I34" s="5">
        <v>1710.4700000000003</v>
      </c>
      <c r="J34" s="7">
        <v>4271.25</v>
      </c>
    </row>
    <row r="35" spans="1:10" x14ac:dyDescent="0.25">
      <c r="A35" s="3" t="s">
        <v>23</v>
      </c>
      <c r="B35" s="4" t="s">
        <v>1</v>
      </c>
      <c r="C35" s="5">
        <v>80541.16</v>
      </c>
      <c r="D35" s="6">
        <v>79192.299999999988</v>
      </c>
      <c r="E35" s="6">
        <v>0</v>
      </c>
      <c r="F35" s="6">
        <v>0</v>
      </c>
      <c r="G35" s="6">
        <v>0</v>
      </c>
      <c r="H35" s="6">
        <v>0</v>
      </c>
      <c r="I35" s="5">
        <v>0</v>
      </c>
      <c r="J35" s="7">
        <v>0</v>
      </c>
    </row>
    <row r="36" spans="1:10" x14ac:dyDescent="0.25">
      <c r="A36" s="3" t="s">
        <v>23</v>
      </c>
      <c r="B36" s="4" t="s">
        <v>78</v>
      </c>
      <c r="C36" s="5">
        <v>5575.62</v>
      </c>
      <c r="D36" s="6">
        <v>8722.4700000000012</v>
      </c>
      <c r="E36" s="6">
        <v>0</v>
      </c>
      <c r="F36" s="6">
        <v>0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5">
      <c r="A37" s="3" t="s">
        <v>23</v>
      </c>
      <c r="B37" s="4" t="s">
        <v>60</v>
      </c>
      <c r="C37" s="5">
        <v>2109.63</v>
      </c>
      <c r="D37" s="6">
        <v>491.88</v>
      </c>
      <c r="E37" s="6">
        <v>0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23</v>
      </c>
      <c r="B38" s="4" t="s">
        <v>69</v>
      </c>
      <c r="C38" s="5">
        <v>1774.84</v>
      </c>
      <c r="D38" s="6">
        <v>10909.109999999999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5">
      <c r="A39" s="3" t="s">
        <v>23</v>
      </c>
      <c r="B39" s="4" t="s">
        <v>119</v>
      </c>
      <c r="C39" s="5">
        <v>0</v>
      </c>
      <c r="D39" s="6">
        <v>9176.56</v>
      </c>
      <c r="E39" s="6">
        <v>0</v>
      </c>
      <c r="F39" s="6">
        <v>0</v>
      </c>
      <c r="G39" s="6">
        <v>0</v>
      </c>
      <c r="H39" s="6">
        <v>0</v>
      </c>
      <c r="I39" s="5">
        <v>0</v>
      </c>
      <c r="J39" s="7">
        <v>0</v>
      </c>
    </row>
    <row r="40" spans="1:10" x14ac:dyDescent="0.25">
      <c r="A40" s="3" t="s">
        <v>23</v>
      </c>
      <c r="B40" s="4" t="s">
        <v>24</v>
      </c>
      <c r="C40" s="5">
        <v>0</v>
      </c>
      <c r="D40" s="6">
        <v>419.65999999999997</v>
      </c>
      <c r="E40" s="6">
        <v>0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23</v>
      </c>
      <c r="B41" s="4" t="s">
        <v>111</v>
      </c>
      <c r="C41" s="5">
        <v>35910.299999999996</v>
      </c>
      <c r="D41" s="6">
        <v>12486.64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5">
      <c r="A42" s="3" t="s">
        <v>25</v>
      </c>
      <c r="B42" s="4" t="s">
        <v>57</v>
      </c>
      <c r="C42" s="5">
        <v>0</v>
      </c>
      <c r="D42" s="6">
        <v>0</v>
      </c>
      <c r="E42" s="6">
        <v>0</v>
      </c>
      <c r="F42" s="6">
        <v>1515.6899999999998</v>
      </c>
      <c r="G42" s="6">
        <v>7203.85</v>
      </c>
      <c r="H42" s="6">
        <v>3628.07</v>
      </c>
      <c r="I42" s="5">
        <v>0</v>
      </c>
      <c r="J42" s="7">
        <v>0</v>
      </c>
    </row>
    <row r="43" spans="1:10" x14ac:dyDescent="0.25">
      <c r="A43" s="3" t="s">
        <v>25</v>
      </c>
      <c r="B43" s="4" t="s">
        <v>1</v>
      </c>
      <c r="C43" s="5">
        <v>0</v>
      </c>
      <c r="D43" s="6">
        <v>0</v>
      </c>
      <c r="E43" s="6">
        <v>90097.279999999999</v>
      </c>
      <c r="F43" s="6">
        <v>129535.04000000001</v>
      </c>
      <c r="G43" s="6">
        <v>81943.62</v>
      </c>
      <c r="H43" s="6">
        <v>117318.25999999998</v>
      </c>
      <c r="I43" s="5">
        <v>0</v>
      </c>
      <c r="J43" s="7">
        <v>0</v>
      </c>
    </row>
    <row r="44" spans="1:10" x14ac:dyDescent="0.25">
      <c r="A44" s="3" t="s">
        <v>25</v>
      </c>
      <c r="B44" s="4" t="s">
        <v>78</v>
      </c>
      <c r="C44" s="5">
        <v>0</v>
      </c>
      <c r="D44" s="6">
        <v>0</v>
      </c>
      <c r="E44" s="6">
        <v>4020.23</v>
      </c>
      <c r="F44" s="6">
        <v>344.69000000000005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25</v>
      </c>
      <c r="B45" s="4" t="s">
        <v>119</v>
      </c>
      <c r="C45" s="5">
        <v>0</v>
      </c>
      <c r="D45" s="6">
        <v>0</v>
      </c>
      <c r="E45" s="6">
        <v>33720.369999999995</v>
      </c>
      <c r="F45" s="6">
        <v>31538.560000000001</v>
      </c>
      <c r="G45" s="6">
        <v>44520.89</v>
      </c>
      <c r="H45" s="6">
        <v>21766.63</v>
      </c>
      <c r="I45" s="5">
        <v>0</v>
      </c>
      <c r="J45" s="7">
        <v>0</v>
      </c>
    </row>
    <row r="46" spans="1:10" x14ac:dyDescent="0.25">
      <c r="A46" s="3" t="s">
        <v>25</v>
      </c>
      <c r="B46" s="4" t="s">
        <v>24</v>
      </c>
      <c r="C46" s="5">
        <v>0</v>
      </c>
      <c r="D46" s="6">
        <v>0</v>
      </c>
      <c r="E46" s="6">
        <v>237.25</v>
      </c>
      <c r="F46" s="6">
        <v>94.66</v>
      </c>
      <c r="G46" s="6">
        <v>0</v>
      </c>
      <c r="H46" s="6">
        <v>0</v>
      </c>
      <c r="I46" s="5">
        <v>0</v>
      </c>
      <c r="J46" s="7">
        <v>0</v>
      </c>
    </row>
    <row r="47" spans="1:10" x14ac:dyDescent="0.25">
      <c r="A47" s="3" t="s">
        <v>70</v>
      </c>
      <c r="B47" s="4" t="s">
        <v>78</v>
      </c>
      <c r="C47" s="5">
        <v>4057.2799999999997</v>
      </c>
      <c r="D47" s="6">
        <v>1092.96</v>
      </c>
      <c r="E47" s="6">
        <v>0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26</v>
      </c>
      <c r="B48" s="4" t="s">
        <v>1</v>
      </c>
      <c r="C48" s="5">
        <v>0</v>
      </c>
      <c r="D48" s="6">
        <v>0</v>
      </c>
      <c r="E48" s="6">
        <v>0</v>
      </c>
      <c r="F48" s="6">
        <v>956.25</v>
      </c>
      <c r="G48" s="6">
        <v>2655.75</v>
      </c>
      <c r="H48" s="6">
        <v>1769.06</v>
      </c>
      <c r="I48" s="5">
        <v>0</v>
      </c>
      <c r="J48" s="7">
        <v>0</v>
      </c>
    </row>
    <row r="49" spans="1:10" x14ac:dyDescent="0.25">
      <c r="A49" s="3" t="s">
        <v>26</v>
      </c>
      <c r="B49" s="4" t="s">
        <v>78</v>
      </c>
      <c r="C49" s="5">
        <v>0</v>
      </c>
      <c r="D49" s="6">
        <v>123.5</v>
      </c>
      <c r="E49" s="6">
        <v>0</v>
      </c>
      <c r="F49" s="6">
        <v>0</v>
      </c>
      <c r="G49" s="6">
        <v>0</v>
      </c>
      <c r="H49" s="6">
        <v>0</v>
      </c>
      <c r="I49" s="5">
        <v>0</v>
      </c>
      <c r="J49" s="7">
        <v>0</v>
      </c>
    </row>
    <row r="50" spans="1:10" x14ac:dyDescent="0.25">
      <c r="A50" s="3" t="s">
        <v>26</v>
      </c>
      <c r="B50" s="4" t="s">
        <v>102</v>
      </c>
      <c r="C50" s="5">
        <v>0</v>
      </c>
      <c r="D50" s="6">
        <v>0</v>
      </c>
      <c r="E50" s="6">
        <v>0</v>
      </c>
      <c r="F50" s="6">
        <v>0</v>
      </c>
      <c r="G50" s="6">
        <v>21217.93</v>
      </c>
      <c r="H50" s="6">
        <v>16050.880000000001</v>
      </c>
      <c r="I50" s="5">
        <v>0</v>
      </c>
      <c r="J50" s="7">
        <v>0</v>
      </c>
    </row>
    <row r="51" spans="1:10" x14ac:dyDescent="0.25">
      <c r="A51" s="3" t="s">
        <v>26</v>
      </c>
      <c r="B51" s="4" t="s">
        <v>142</v>
      </c>
      <c r="C51" s="5">
        <v>0</v>
      </c>
      <c r="D51" s="6">
        <v>41909.520000000004</v>
      </c>
      <c r="E51" s="6">
        <v>55801.440000000002</v>
      </c>
      <c r="F51" s="6">
        <v>56326.66</v>
      </c>
      <c r="G51" s="6">
        <v>32771.449999999997</v>
      </c>
      <c r="H51" s="6">
        <v>0</v>
      </c>
      <c r="I51" s="5">
        <v>0</v>
      </c>
      <c r="J51" s="7">
        <v>0</v>
      </c>
    </row>
    <row r="52" spans="1:10" x14ac:dyDescent="0.25">
      <c r="A52" s="3" t="s">
        <v>148</v>
      </c>
      <c r="B52" s="4" t="s">
        <v>102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34003.68</v>
      </c>
      <c r="I52" s="5">
        <v>13877.960000000003</v>
      </c>
      <c r="J52" s="7">
        <v>28519.69000000001</v>
      </c>
    </row>
    <row r="53" spans="1:10" x14ac:dyDescent="0.25">
      <c r="A53" s="3" t="s">
        <v>171</v>
      </c>
      <c r="B53" s="4" t="s">
        <v>128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5">
        <v>1173.53</v>
      </c>
      <c r="J53" s="7">
        <v>2584.52</v>
      </c>
    </row>
    <row r="54" spans="1:10" x14ac:dyDescent="0.25">
      <c r="A54" s="3" t="s">
        <v>171</v>
      </c>
      <c r="B54" s="4" t="s">
        <v>1</v>
      </c>
      <c r="C54" s="5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5">
        <v>56057.09</v>
      </c>
      <c r="J54" s="7">
        <v>115609.91999999998</v>
      </c>
    </row>
    <row r="55" spans="1:10" x14ac:dyDescent="0.25">
      <c r="A55" s="3" t="s">
        <v>171</v>
      </c>
      <c r="B55" s="4" t="s">
        <v>119</v>
      </c>
      <c r="C55" s="5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5">
        <v>6519.6</v>
      </c>
      <c r="J55" s="7">
        <v>11858.86</v>
      </c>
    </row>
    <row r="56" spans="1:10" x14ac:dyDescent="0.25">
      <c r="A56" s="3" t="s">
        <v>28</v>
      </c>
      <c r="B56" s="4" t="s">
        <v>1</v>
      </c>
      <c r="C56" s="5">
        <v>119544.57</v>
      </c>
      <c r="D56" s="6">
        <v>121796.65000000001</v>
      </c>
      <c r="E56" s="6">
        <v>118021.75999999999</v>
      </c>
      <c r="F56" s="6">
        <v>44191.57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28</v>
      </c>
      <c r="B57" s="4" t="s">
        <v>78</v>
      </c>
      <c r="C57" s="5">
        <v>1070.8499999999999</v>
      </c>
      <c r="D57" s="6">
        <v>585.02</v>
      </c>
      <c r="E57" s="6">
        <v>55.28</v>
      </c>
      <c r="F57" s="6">
        <v>0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5">
      <c r="A58" s="3" t="s">
        <v>28</v>
      </c>
      <c r="B58" s="4" t="s">
        <v>119</v>
      </c>
      <c r="C58" s="5">
        <v>0</v>
      </c>
      <c r="D58" s="6">
        <v>14540.989999999998</v>
      </c>
      <c r="E58" s="6">
        <v>13369.19</v>
      </c>
      <c r="F58" s="6">
        <v>10488.740000000002</v>
      </c>
      <c r="G58" s="6">
        <v>0</v>
      </c>
      <c r="H58" s="6">
        <v>0</v>
      </c>
      <c r="I58" s="5">
        <v>0</v>
      </c>
      <c r="J58" s="7">
        <v>0</v>
      </c>
    </row>
    <row r="59" spans="1:10" x14ac:dyDescent="0.25">
      <c r="A59" s="3" t="s">
        <v>29</v>
      </c>
      <c r="B59" s="4" t="s">
        <v>57</v>
      </c>
      <c r="C59" s="5">
        <v>0</v>
      </c>
      <c r="D59" s="6">
        <v>0</v>
      </c>
      <c r="E59" s="6">
        <v>0</v>
      </c>
      <c r="F59" s="6">
        <v>4883.7499999999991</v>
      </c>
      <c r="G59" s="6">
        <v>18763.739999999998</v>
      </c>
      <c r="H59" s="6">
        <v>2935.5200000000004</v>
      </c>
      <c r="I59" s="5">
        <v>0</v>
      </c>
      <c r="J59" s="7">
        <v>0</v>
      </c>
    </row>
    <row r="60" spans="1:10" x14ac:dyDescent="0.25">
      <c r="A60" s="3" t="s">
        <v>29</v>
      </c>
      <c r="B60" s="4" t="s">
        <v>128</v>
      </c>
      <c r="C60" s="5">
        <v>0</v>
      </c>
      <c r="D60" s="6">
        <v>0</v>
      </c>
      <c r="E60" s="6">
        <v>0</v>
      </c>
      <c r="F60" s="6">
        <v>0</v>
      </c>
      <c r="G60" s="6">
        <v>1073.9100000000001</v>
      </c>
      <c r="H60" s="6">
        <v>5932.8600000000006</v>
      </c>
      <c r="I60" s="5">
        <v>0</v>
      </c>
      <c r="J60" s="7">
        <v>0</v>
      </c>
    </row>
    <row r="61" spans="1:10" x14ac:dyDescent="0.25">
      <c r="A61" s="3" t="s">
        <v>29</v>
      </c>
      <c r="B61" s="4" t="s">
        <v>1</v>
      </c>
      <c r="C61" s="5">
        <v>0</v>
      </c>
      <c r="D61" s="6">
        <v>0</v>
      </c>
      <c r="E61" s="6">
        <v>0</v>
      </c>
      <c r="F61" s="6">
        <v>87881</v>
      </c>
      <c r="G61" s="6">
        <v>97412.84</v>
      </c>
      <c r="H61" s="6">
        <v>133384.09999999998</v>
      </c>
      <c r="I61" s="5">
        <v>0</v>
      </c>
      <c r="J61" s="7">
        <v>0</v>
      </c>
    </row>
    <row r="62" spans="1:10" x14ac:dyDescent="0.25">
      <c r="A62" s="3" t="s">
        <v>29</v>
      </c>
      <c r="B62" s="4" t="s">
        <v>78</v>
      </c>
      <c r="C62" s="5">
        <v>0</v>
      </c>
      <c r="D62" s="6">
        <v>0</v>
      </c>
      <c r="E62" s="6">
        <v>0</v>
      </c>
      <c r="F62" s="6">
        <v>226.74</v>
      </c>
      <c r="G62" s="6">
        <v>0</v>
      </c>
      <c r="H62" s="6">
        <v>0</v>
      </c>
      <c r="I62" s="5">
        <v>0</v>
      </c>
      <c r="J62" s="7">
        <v>0</v>
      </c>
    </row>
    <row r="63" spans="1:10" x14ac:dyDescent="0.25">
      <c r="A63" s="3" t="s">
        <v>29</v>
      </c>
      <c r="B63" s="4" t="s">
        <v>119</v>
      </c>
      <c r="C63" s="5">
        <v>0</v>
      </c>
      <c r="D63" s="6">
        <v>0</v>
      </c>
      <c r="E63" s="6">
        <v>0</v>
      </c>
      <c r="F63" s="6">
        <v>1654.0900000000001</v>
      </c>
      <c r="G63" s="6">
        <v>2809.75</v>
      </c>
      <c r="H63" s="6">
        <v>929.24</v>
      </c>
      <c r="I63" s="5">
        <v>0</v>
      </c>
      <c r="J63" s="7">
        <v>0</v>
      </c>
    </row>
    <row r="64" spans="1:10" x14ac:dyDescent="0.25">
      <c r="A64" s="3" t="s">
        <v>30</v>
      </c>
      <c r="B64" s="4" t="s">
        <v>12</v>
      </c>
      <c r="C64" s="5">
        <v>176.74</v>
      </c>
      <c r="D64" s="6">
        <v>121.72</v>
      </c>
      <c r="E64" s="6">
        <v>10367.289999999995</v>
      </c>
      <c r="F64" s="6">
        <v>0</v>
      </c>
      <c r="G64" s="6">
        <v>0</v>
      </c>
      <c r="H64" s="6">
        <v>0</v>
      </c>
      <c r="I64" s="5">
        <v>0</v>
      </c>
      <c r="J64" s="7">
        <v>0</v>
      </c>
    </row>
    <row r="65" spans="1:10" x14ac:dyDescent="0.25">
      <c r="A65" s="3" t="s">
        <v>30</v>
      </c>
      <c r="B65" s="4" t="s">
        <v>113</v>
      </c>
      <c r="C65" s="5">
        <v>0</v>
      </c>
      <c r="D65" s="6">
        <v>0</v>
      </c>
      <c r="E65" s="6">
        <v>8627.3299999999963</v>
      </c>
      <c r="F65" s="6">
        <v>0</v>
      </c>
      <c r="G65" s="6">
        <v>0</v>
      </c>
      <c r="H65" s="6">
        <v>0</v>
      </c>
      <c r="I65" s="5">
        <v>0</v>
      </c>
      <c r="J65" s="7">
        <v>0</v>
      </c>
    </row>
    <row r="66" spans="1:10" x14ac:dyDescent="0.25">
      <c r="A66" s="3" t="s">
        <v>30</v>
      </c>
      <c r="B66" s="4" t="s">
        <v>33</v>
      </c>
      <c r="C66" s="5">
        <v>52573.13</v>
      </c>
      <c r="D66" s="6">
        <v>64943.47</v>
      </c>
      <c r="E66" s="6">
        <v>55370.55</v>
      </c>
      <c r="F66" s="6">
        <v>0</v>
      </c>
      <c r="G66" s="6">
        <v>0</v>
      </c>
      <c r="H66" s="6">
        <v>0</v>
      </c>
      <c r="I66" s="5">
        <v>0</v>
      </c>
      <c r="J66" s="7">
        <v>0</v>
      </c>
    </row>
    <row r="67" spans="1:10" x14ac:dyDescent="0.25">
      <c r="A67" s="3" t="s">
        <v>30</v>
      </c>
      <c r="B67" s="4" t="s">
        <v>73</v>
      </c>
      <c r="C67" s="5">
        <v>41794.85</v>
      </c>
      <c r="D67" s="6">
        <v>52818.770000000004</v>
      </c>
      <c r="E67" s="6">
        <v>34149.85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0" x14ac:dyDescent="0.25">
      <c r="A68" s="3" t="s">
        <v>34</v>
      </c>
      <c r="B68" s="4" t="s">
        <v>12</v>
      </c>
      <c r="C68" s="5">
        <v>0</v>
      </c>
      <c r="D68" s="6">
        <v>0</v>
      </c>
      <c r="E68" s="6">
        <v>3778.4099999999994</v>
      </c>
      <c r="F68" s="6">
        <v>16027.704999999998</v>
      </c>
      <c r="G68" s="6">
        <v>15888.109999999999</v>
      </c>
      <c r="H68" s="6">
        <v>25706.14</v>
      </c>
      <c r="I68" s="5">
        <v>15645.020000000002</v>
      </c>
      <c r="J68" s="7">
        <v>31648.52</v>
      </c>
    </row>
    <row r="69" spans="1:10" x14ac:dyDescent="0.25">
      <c r="A69" s="3" t="s">
        <v>34</v>
      </c>
      <c r="B69" s="4" t="s">
        <v>80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4338</v>
      </c>
      <c r="I69" s="5">
        <v>461</v>
      </c>
      <c r="J69" s="7">
        <v>950</v>
      </c>
    </row>
    <row r="70" spans="1:10" x14ac:dyDescent="0.25">
      <c r="A70" s="3" t="s">
        <v>34</v>
      </c>
      <c r="B70" s="4" t="s">
        <v>33</v>
      </c>
      <c r="C70" s="5">
        <v>0</v>
      </c>
      <c r="D70" s="6">
        <v>0</v>
      </c>
      <c r="E70" s="6">
        <v>24490.800000000003</v>
      </c>
      <c r="F70" s="6">
        <v>62408.000000000007</v>
      </c>
      <c r="G70" s="6">
        <v>56424.959999999992</v>
      </c>
      <c r="H70" s="6">
        <v>60743.819999999992</v>
      </c>
      <c r="I70" s="5">
        <v>0</v>
      </c>
      <c r="J70" s="7">
        <v>11968.6</v>
      </c>
    </row>
    <row r="71" spans="1:10" x14ac:dyDescent="0.25">
      <c r="A71" s="3" t="s">
        <v>34</v>
      </c>
      <c r="B71" s="4" t="s">
        <v>73</v>
      </c>
      <c r="C71" s="5">
        <v>0</v>
      </c>
      <c r="D71" s="6">
        <v>0</v>
      </c>
      <c r="E71" s="6">
        <v>14864.900000000001</v>
      </c>
      <c r="F71" s="6">
        <v>51576.45</v>
      </c>
      <c r="G71" s="6">
        <v>41374.71</v>
      </c>
      <c r="H71" s="6">
        <v>11085.07</v>
      </c>
      <c r="I71" s="5">
        <v>0</v>
      </c>
      <c r="J71" s="7">
        <v>0</v>
      </c>
    </row>
    <row r="72" spans="1:10" x14ac:dyDescent="0.25">
      <c r="A72" s="3" t="s">
        <v>35</v>
      </c>
      <c r="B72" s="4" t="s">
        <v>36</v>
      </c>
      <c r="C72" s="5">
        <v>4817.2</v>
      </c>
      <c r="D72" s="6">
        <v>10092.36</v>
      </c>
      <c r="E72" s="6">
        <v>0</v>
      </c>
      <c r="F72" s="6">
        <v>0</v>
      </c>
      <c r="G72" s="6">
        <v>0</v>
      </c>
      <c r="H72" s="6">
        <v>0</v>
      </c>
      <c r="I72" s="5">
        <v>0</v>
      </c>
      <c r="J72" s="7">
        <v>0</v>
      </c>
    </row>
    <row r="73" spans="1:10" x14ac:dyDescent="0.25">
      <c r="A73" s="3" t="s">
        <v>35</v>
      </c>
      <c r="B73" s="4" t="s">
        <v>38</v>
      </c>
      <c r="C73" s="5">
        <v>69.12</v>
      </c>
      <c r="D73" s="6">
        <v>397.44000000000005</v>
      </c>
      <c r="E73" s="6">
        <v>0</v>
      </c>
      <c r="F73" s="6">
        <v>0</v>
      </c>
      <c r="G73" s="6">
        <v>0</v>
      </c>
      <c r="H73" s="6">
        <v>0</v>
      </c>
      <c r="I73" s="5">
        <v>0</v>
      </c>
      <c r="J73" s="7">
        <v>0</v>
      </c>
    </row>
    <row r="74" spans="1:10" x14ac:dyDescent="0.25">
      <c r="A74" s="3" t="s">
        <v>35</v>
      </c>
      <c r="B74" s="4" t="s">
        <v>90</v>
      </c>
      <c r="C74" s="5">
        <v>0</v>
      </c>
      <c r="D74" s="6">
        <v>1422.88</v>
      </c>
      <c r="E74" s="6">
        <v>0</v>
      </c>
      <c r="F74" s="6">
        <v>0</v>
      </c>
      <c r="G74" s="6">
        <v>0</v>
      </c>
      <c r="H74" s="6">
        <v>0</v>
      </c>
      <c r="I74" s="5">
        <v>0</v>
      </c>
      <c r="J74" s="7">
        <v>0</v>
      </c>
    </row>
    <row r="75" spans="1:10" x14ac:dyDescent="0.25">
      <c r="A75" s="3" t="s">
        <v>149</v>
      </c>
      <c r="B75" s="4" t="s">
        <v>36</v>
      </c>
      <c r="C75" s="5">
        <v>0</v>
      </c>
      <c r="D75" s="6">
        <v>0</v>
      </c>
      <c r="E75" s="6">
        <v>0</v>
      </c>
      <c r="F75" s="6">
        <v>0</v>
      </c>
      <c r="G75" s="6">
        <v>0</v>
      </c>
      <c r="H75" s="6">
        <v>19222.86</v>
      </c>
      <c r="I75" s="5">
        <v>11521.93</v>
      </c>
      <c r="J75" s="7">
        <v>15813.27</v>
      </c>
    </row>
    <row r="76" spans="1:10" x14ac:dyDescent="0.25">
      <c r="A76" s="3" t="s">
        <v>149</v>
      </c>
      <c r="B76" s="4" t="s">
        <v>38</v>
      </c>
      <c r="C76" s="5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5">
        <v>44.8</v>
      </c>
      <c r="J76" s="7">
        <v>89.6</v>
      </c>
    </row>
    <row r="77" spans="1:10" x14ac:dyDescent="0.25">
      <c r="A77" s="3" t="s">
        <v>149</v>
      </c>
      <c r="B77" s="4" t="s">
        <v>90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2072</v>
      </c>
      <c r="I77" s="5">
        <v>333</v>
      </c>
      <c r="J77" s="7">
        <v>629</v>
      </c>
    </row>
    <row r="78" spans="1:10" x14ac:dyDescent="0.25">
      <c r="A78" s="3" t="s">
        <v>37</v>
      </c>
      <c r="B78" s="4" t="s">
        <v>36</v>
      </c>
      <c r="C78" s="5">
        <v>0</v>
      </c>
      <c r="D78" s="6">
        <v>8732.119999999999</v>
      </c>
      <c r="E78" s="6">
        <v>11933.55</v>
      </c>
      <c r="F78" s="6">
        <v>31666.690000000002</v>
      </c>
      <c r="G78" s="6">
        <v>30890.54</v>
      </c>
      <c r="H78" s="6">
        <v>7990.91</v>
      </c>
      <c r="I78" s="5">
        <v>0</v>
      </c>
      <c r="J78" s="7">
        <v>0</v>
      </c>
    </row>
    <row r="79" spans="1:10" x14ac:dyDescent="0.25">
      <c r="A79" s="3" t="s">
        <v>37</v>
      </c>
      <c r="B79" s="4" t="s">
        <v>60</v>
      </c>
      <c r="C79" s="5">
        <v>0</v>
      </c>
      <c r="D79" s="6">
        <v>0</v>
      </c>
      <c r="E79" s="6">
        <v>263.64</v>
      </c>
      <c r="F79" s="6">
        <v>1101.8000000000002</v>
      </c>
      <c r="G79" s="6">
        <v>0</v>
      </c>
      <c r="H79" s="6">
        <v>0</v>
      </c>
      <c r="I79" s="5">
        <v>0</v>
      </c>
      <c r="J79" s="7">
        <v>0</v>
      </c>
    </row>
    <row r="80" spans="1:10" x14ac:dyDescent="0.25">
      <c r="A80" s="3" t="s">
        <v>37</v>
      </c>
      <c r="B80" s="4" t="s">
        <v>69</v>
      </c>
      <c r="C80" s="5">
        <v>0</v>
      </c>
      <c r="D80" s="6">
        <v>0</v>
      </c>
      <c r="E80" s="6">
        <v>9208.93</v>
      </c>
      <c r="F80" s="6">
        <v>8545.19</v>
      </c>
      <c r="G80" s="6">
        <v>706.06000000000006</v>
      </c>
      <c r="H80" s="6">
        <v>0</v>
      </c>
      <c r="I80" s="5">
        <v>0</v>
      </c>
      <c r="J80" s="7">
        <v>0</v>
      </c>
    </row>
    <row r="81" spans="1:10" x14ac:dyDescent="0.25">
      <c r="A81" s="3" t="s">
        <v>37</v>
      </c>
      <c r="B81" s="4" t="s">
        <v>38</v>
      </c>
      <c r="C81" s="5">
        <v>0</v>
      </c>
      <c r="D81" s="6">
        <v>155.52000000000001</v>
      </c>
      <c r="E81" s="6">
        <v>623.96999999999991</v>
      </c>
      <c r="F81" s="6">
        <v>2013.4700000000003</v>
      </c>
      <c r="G81" s="6">
        <v>2374.4</v>
      </c>
      <c r="H81" s="6">
        <v>112</v>
      </c>
      <c r="I81" s="5">
        <v>0</v>
      </c>
      <c r="J81" s="7">
        <v>0</v>
      </c>
    </row>
    <row r="82" spans="1:10" x14ac:dyDescent="0.25">
      <c r="A82" s="3" t="s">
        <v>37</v>
      </c>
      <c r="B82" s="4" t="s">
        <v>90</v>
      </c>
      <c r="C82" s="5">
        <v>0</v>
      </c>
      <c r="D82" s="6">
        <v>1628</v>
      </c>
      <c r="E82" s="6">
        <v>685.99</v>
      </c>
      <c r="F82" s="6">
        <v>0</v>
      </c>
      <c r="G82" s="6">
        <v>1998</v>
      </c>
      <c r="H82" s="6">
        <v>666</v>
      </c>
      <c r="I82" s="5">
        <v>0</v>
      </c>
      <c r="J82" s="7">
        <v>0</v>
      </c>
    </row>
    <row r="83" spans="1:10" x14ac:dyDescent="0.25">
      <c r="A83" s="3" t="s">
        <v>37</v>
      </c>
      <c r="B83" s="4" t="s">
        <v>75</v>
      </c>
      <c r="C83" s="5">
        <v>0</v>
      </c>
      <c r="D83" s="6">
        <v>0</v>
      </c>
      <c r="E83" s="6">
        <v>0</v>
      </c>
      <c r="F83" s="6">
        <v>21578.58</v>
      </c>
      <c r="G83" s="6">
        <v>7522.98</v>
      </c>
      <c r="H83" s="6">
        <v>1047.75</v>
      </c>
      <c r="I83" s="5">
        <v>0</v>
      </c>
      <c r="J83" s="7">
        <v>0</v>
      </c>
    </row>
    <row r="84" spans="1:10" x14ac:dyDescent="0.25">
      <c r="A84" s="3" t="s">
        <v>39</v>
      </c>
      <c r="B84" s="4" t="s">
        <v>40</v>
      </c>
      <c r="C84" s="5">
        <v>2232.7199999999998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5">
        <v>0</v>
      </c>
      <c r="J84" s="7">
        <v>0</v>
      </c>
    </row>
    <row r="85" spans="1:10" x14ac:dyDescent="0.25">
      <c r="A85" s="3" t="s">
        <v>39</v>
      </c>
      <c r="B85" s="4" t="s">
        <v>85</v>
      </c>
      <c r="C85" s="5">
        <v>760.8599999999999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5">
        <v>0</v>
      </c>
      <c r="J85" s="7">
        <v>0</v>
      </c>
    </row>
    <row r="86" spans="1:10" x14ac:dyDescent="0.25">
      <c r="A86" s="3" t="s">
        <v>39</v>
      </c>
      <c r="B86" s="4" t="s">
        <v>10</v>
      </c>
      <c r="C86" s="5">
        <v>7477.34</v>
      </c>
      <c r="D86" s="6">
        <v>168.89000000000001</v>
      </c>
      <c r="E86" s="6">
        <v>0</v>
      </c>
      <c r="F86" s="6">
        <v>0</v>
      </c>
      <c r="G86" s="6">
        <v>0</v>
      </c>
      <c r="H86" s="6">
        <v>0</v>
      </c>
      <c r="I86" s="5">
        <v>0</v>
      </c>
      <c r="J86" s="7">
        <v>0</v>
      </c>
    </row>
    <row r="87" spans="1:10" x14ac:dyDescent="0.25">
      <c r="A87" s="3" t="s">
        <v>41</v>
      </c>
      <c r="B87" s="4" t="s">
        <v>1</v>
      </c>
      <c r="C87" s="5">
        <v>80.069999999999993</v>
      </c>
      <c r="D87" s="6">
        <v>979.1</v>
      </c>
      <c r="E87" s="6">
        <v>1865.8000000000002</v>
      </c>
      <c r="F87" s="6">
        <v>2428.5</v>
      </c>
      <c r="G87" s="6">
        <v>1066.52</v>
      </c>
      <c r="H87" s="6">
        <v>0</v>
      </c>
      <c r="I87" s="5">
        <v>0</v>
      </c>
      <c r="J87" s="7">
        <v>0</v>
      </c>
    </row>
    <row r="88" spans="1:10" x14ac:dyDescent="0.25">
      <c r="A88" s="3" t="s">
        <v>41</v>
      </c>
      <c r="B88" s="4" t="s">
        <v>78</v>
      </c>
      <c r="C88" s="5">
        <v>444.53000000000003</v>
      </c>
      <c r="D88" s="6">
        <v>4972.28</v>
      </c>
      <c r="E88" s="6">
        <v>761.88999999999987</v>
      </c>
      <c r="F88" s="6">
        <v>0</v>
      </c>
      <c r="G88" s="6">
        <v>0</v>
      </c>
      <c r="H88" s="6">
        <v>0</v>
      </c>
      <c r="I88" s="5">
        <v>0</v>
      </c>
      <c r="J88" s="7">
        <v>0</v>
      </c>
    </row>
    <row r="89" spans="1:10" x14ac:dyDescent="0.25">
      <c r="A89" s="3" t="s">
        <v>41</v>
      </c>
      <c r="B89" s="4" t="s">
        <v>136</v>
      </c>
      <c r="C89" s="5">
        <v>0</v>
      </c>
      <c r="D89" s="6">
        <v>0</v>
      </c>
      <c r="E89" s="6">
        <v>0</v>
      </c>
      <c r="F89" s="6">
        <v>0</v>
      </c>
      <c r="G89" s="6">
        <v>12534.670000000002</v>
      </c>
      <c r="H89" s="6">
        <v>0</v>
      </c>
      <c r="I89" s="5">
        <v>0</v>
      </c>
      <c r="J89" s="7">
        <v>0</v>
      </c>
    </row>
    <row r="90" spans="1:10" x14ac:dyDescent="0.25">
      <c r="A90" s="3" t="s">
        <v>42</v>
      </c>
      <c r="B90" s="4" t="s">
        <v>1</v>
      </c>
      <c r="C90" s="5">
        <v>0</v>
      </c>
      <c r="D90" s="6">
        <v>0</v>
      </c>
      <c r="E90" s="6">
        <v>0</v>
      </c>
      <c r="F90" s="6">
        <v>0</v>
      </c>
      <c r="G90" s="6">
        <v>0</v>
      </c>
      <c r="H90" s="6">
        <v>2376.8900000000003</v>
      </c>
      <c r="I90" s="5">
        <v>4134.26</v>
      </c>
      <c r="J90" s="7">
        <v>4661.84</v>
      </c>
    </row>
    <row r="91" spans="1:10" x14ac:dyDescent="0.25">
      <c r="A91" s="3" t="s">
        <v>42</v>
      </c>
      <c r="B91" s="4" t="s">
        <v>136</v>
      </c>
      <c r="C91" s="5">
        <v>0</v>
      </c>
      <c r="D91" s="6">
        <v>0</v>
      </c>
      <c r="E91" s="6">
        <v>0</v>
      </c>
      <c r="F91" s="6">
        <v>0</v>
      </c>
      <c r="G91" s="6">
        <v>9415.16</v>
      </c>
      <c r="H91" s="6">
        <v>34170.949999999997</v>
      </c>
      <c r="I91" s="5">
        <v>6124.26</v>
      </c>
      <c r="J91" s="7">
        <v>10537.8</v>
      </c>
    </row>
    <row r="92" spans="1:10" x14ac:dyDescent="0.25">
      <c r="A92" s="3" t="s">
        <v>99</v>
      </c>
      <c r="B92" s="4" t="s">
        <v>57</v>
      </c>
      <c r="C92" s="5">
        <v>0</v>
      </c>
      <c r="D92" s="6">
        <v>0</v>
      </c>
      <c r="E92" s="6">
        <v>0</v>
      </c>
      <c r="F92" s="6">
        <v>721.84</v>
      </c>
      <c r="G92" s="6">
        <v>566.64</v>
      </c>
      <c r="H92" s="6">
        <v>3844.3700000000003</v>
      </c>
      <c r="I92" s="5">
        <v>11.01</v>
      </c>
      <c r="J92" s="7">
        <v>21</v>
      </c>
    </row>
    <row r="93" spans="1:10" x14ac:dyDescent="0.25">
      <c r="A93" s="3" t="s">
        <v>140</v>
      </c>
      <c r="B93" s="4" t="s">
        <v>143</v>
      </c>
      <c r="C93" s="5">
        <v>0</v>
      </c>
      <c r="D93" s="6">
        <v>0</v>
      </c>
      <c r="E93" s="6">
        <v>0</v>
      </c>
      <c r="F93" s="6">
        <v>876.08999999999992</v>
      </c>
      <c r="G93" s="6">
        <v>2660.3999999999996</v>
      </c>
      <c r="H93" s="6">
        <v>3981.8699999999994</v>
      </c>
      <c r="I93" s="5">
        <v>0</v>
      </c>
      <c r="J93" s="7">
        <v>0</v>
      </c>
    </row>
    <row r="94" spans="1:10" x14ac:dyDescent="0.25">
      <c r="A94" s="3" t="s">
        <v>43</v>
      </c>
      <c r="B94" s="4" t="s">
        <v>46</v>
      </c>
      <c r="C94" s="5">
        <v>3947.54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5">
        <v>0</v>
      </c>
      <c r="J94" s="7">
        <v>0</v>
      </c>
    </row>
    <row r="95" spans="1:10" x14ac:dyDescent="0.25">
      <c r="A95" s="3" t="s">
        <v>43</v>
      </c>
      <c r="B95" s="4" t="s">
        <v>61</v>
      </c>
      <c r="C95" s="5">
        <v>31700.16</v>
      </c>
      <c r="D95" s="6">
        <v>7532.4400000000005</v>
      </c>
      <c r="E95" s="6">
        <v>0</v>
      </c>
      <c r="F95" s="6">
        <v>0</v>
      </c>
      <c r="G95" s="6">
        <v>0</v>
      </c>
      <c r="H95" s="6">
        <v>0</v>
      </c>
      <c r="I95" s="5">
        <v>0</v>
      </c>
      <c r="J95" s="7">
        <v>0</v>
      </c>
    </row>
    <row r="96" spans="1:10" x14ac:dyDescent="0.25">
      <c r="A96" s="3" t="s">
        <v>43</v>
      </c>
      <c r="B96" s="4" t="s">
        <v>44</v>
      </c>
      <c r="C96" s="5">
        <v>125591.54000000001</v>
      </c>
      <c r="D96" s="6">
        <v>31258.25</v>
      </c>
      <c r="E96" s="6">
        <v>0</v>
      </c>
      <c r="F96" s="6">
        <v>0</v>
      </c>
      <c r="G96" s="6">
        <v>0</v>
      </c>
      <c r="H96" s="6">
        <v>0</v>
      </c>
      <c r="I96" s="5">
        <v>0</v>
      </c>
      <c r="J96" s="7">
        <v>0</v>
      </c>
    </row>
    <row r="97" spans="1:10" x14ac:dyDescent="0.25">
      <c r="A97" s="3" t="s">
        <v>45</v>
      </c>
      <c r="B97" s="4" t="s">
        <v>46</v>
      </c>
      <c r="C97" s="5">
        <v>0</v>
      </c>
      <c r="D97" s="6">
        <v>618.47</v>
      </c>
      <c r="E97" s="6">
        <v>199</v>
      </c>
      <c r="F97" s="6">
        <v>0</v>
      </c>
      <c r="G97" s="6">
        <v>0</v>
      </c>
      <c r="H97" s="6">
        <v>0</v>
      </c>
      <c r="I97" s="5">
        <v>0</v>
      </c>
      <c r="J97" s="7">
        <v>0</v>
      </c>
    </row>
    <row r="98" spans="1:10" x14ac:dyDescent="0.25">
      <c r="A98" s="3" t="s">
        <v>45</v>
      </c>
      <c r="B98" s="4" t="s">
        <v>109</v>
      </c>
      <c r="C98" s="5">
        <v>0</v>
      </c>
      <c r="D98" s="6">
        <v>0</v>
      </c>
      <c r="E98" s="6">
        <v>1153.4100000000001</v>
      </c>
      <c r="F98" s="6">
        <v>0</v>
      </c>
      <c r="G98" s="6">
        <v>0</v>
      </c>
      <c r="H98" s="6">
        <v>0</v>
      </c>
      <c r="I98" s="5">
        <v>0</v>
      </c>
      <c r="J98" s="7">
        <v>0</v>
      </c>
    </row>
    <row r="99" spans="1:10" x14ac:dyDescent="0.25">
      <c r="A99" s="3" t="s">
        <v>45</v>
      </c>
      <c r="B99" s="4" t="s">
        <v>44</v>
      </c>
      <c r="C99" s="5">
        <v>0</v>
      </c>
      <c r="D99" s="6">
        <v>114220.02</v>
      </c>
      <c r="E99" s="6">
        <v>157096.07999999999</v>
      </c>
      <c r="F99" s="6">
        <v>186970.92</v>
      </c>
      <c r="G99" s="6">
        <v>130427.02</v>
      </c>
      <c r="H99" s="6">
        <v>35972.49</v>
      </c>
      <c r="I99" s="5">
        <v>0</v>
      </c>
      <c r="J99" s="7">
        <v>0</v>
      </c>
    </row>
    <row r="100" spans="1:10" x14ac:dyDescent="0.25">
      <c r="A100" s="3" t="s">
        <v>150</v>
      </c>
      <c r="B100" s="4" t="s">
        <v>160</v>
      </c>
      <c r="C100" s="5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5">
        <v>14172</v>
      </c>
      <c r="J100" s="7">
        <v>14172</v>
      </c>
    </row>
    <row r="101" spans="1:10" x14ac:dyDescent="0.25">
      <c r="A101" s="3" t="s">
        <v>150</v>
      </c>
      <c r="B101" s="4" t="s">
        <v>44</v>
      </c>
      <c r="C101" s="5">
        <v>0</v>
      </c>
      <c r="D101" s="6">
        <v>0</v>
      </c>
      <c r="E101" s="6">
        <v>0</v>
      </c>
      <c r="F101" s="6">
        <v>0</v>
      </c>
      <c r="G101" s="6">
        <v>0</v>
      </c>
      <c r="H101" s="6">
        <v>126713.72</v>
      </c>
      <c r="I101" s="5">
        <v>20573.650000000001</v>
      </c>
      <c r="J101" s="7">
        <v>50021.56</v>
      </c>
    </row>
    <row r="102" spans="1:10" x14ac:dyDescent="0.25">
      <c r="A102" s="3" t="s">
        <v>47</v>
      </c>
      <c r="B102" s="4" t="s">
        <v>12</v>
      </c>
      <c r="C102" s="5">
        <v>2055.2400000000002</v>
      </c>
      <c r="D102" s="6">
        <v>730.56000000000006</v>
      </c>
      <c r="E102" s="6">
        <v>0</v>
      </c>
      <c r="F102" s="6">
        <v>0</v>
      </c>
      <c r="G102" s="6">
        <v>0</v>
      </c>
      <c r="H102" s="6">
        <v>0</v>
      </c>
      <c r="I102" s="5">
        <v>0</v>
      </c>
      <c r="J102" s="7">
        <v>0</v>
      </c>
    </row>
    <row r="103" spans="1:10" x14ac:dyDescent="0.25">
      <c r="A103" s="3" t="s">
        <v>47</v>
      </c>
      <c r="B103" s="4" t="s">
        <v>49</v>
      </c>
      <c r="C103" s="5">
        <v>70807</v>
      </c>
      <c r="D103" s="6">
        <v>24772</v>
      </c>
      <c r="E103" s="6">
        <v>0</v>
      </c>
      <c r="F103" s="6">
        <v>0</v>
      </c>
      <c r="G103" s="6">
        <v>0</v>
      </c>
      <c r="H103" s="6">
        <v>0</v>
      </c>
      <c r="I103" s="5">
        <v>0</v>
      </c>
      <c r="J103" s="7">
        <v>0</v>
      </c>
    </row>
    <row r="104" spans="1:10" x14ac:dyDescent="0.25">
      <c r="A104" s="3" t="s">
        <v>47</v>
      </c>
      <c r="B104" s="4" t="s">
        <v>50</v>
      </c>
      <c r="C104" s="5">
        <v>1422.45</v>
      </c>
      <c r="D104" s="6">
        <v>235</v>
      </c>
      <c r="E104" s="6">
        <v>0</v>
      </c>
      <c r="F104" s="6">
        <v>0</v>
      </c>
      <c r="G104" s="6">
        <v>0</v>
      </c>
      <c r="H104" s="6">
        <v>0</v>
      </c>
      <c r="I104" s="5">
        <v>0</v>
      </c>
      <c r="J104" s="7">
        <v>0</v>
      </c>
    </row>
    <row r="105" spans="1:10" x14ac:dyDescent="0.25">
      <c r="A105" s="3" t="s">
        <v>51</v>
      </c>
      <c r="B105" s="4" t="s">
        <v>128</v>
      </c>
      <c r="C105" s="5">
        <v>0</v>
      </c>
      <c r="D105" s="6">
        <v>0</v>
      </c>
      <c r="E105" s="6">
        <v>0</v>
      </c>
      <c r="F105" s="6">
        <v>0</v>
      </c>
      <c r="G105" s="6">
        <v>8780.77</v>
      </c>
      <c r="H105" s="6">
        <v>6252.42</v>
      </c>
      <c r="I105" s="5">
        <v>0</v>
      </c>
      <c r="J105" s="7">
        <v>0</v>
      </c>
    </row>
    <row r="106" spans="1:10" x14ac:dyDescent="0.25">
      <c r="A106" s="3" t="s">
        <v>51</v>
      </c>
      <c r="B106" s="4" t="s">
        <v>12</v>
      </c>
      <c r="C106" s="5">
        <v>0</v>
      </c>
      <c r="D106" s="6">
        <v>1150.3663999999999</v>
      </c>
      <c r="E106" s="6">
        <v>3638.75</v>
      </c>
      <c r="F106" s="6">
        <v>7686.25</v>
      </c>
      <c r="G106" s="6">
        <v>3364.5299999999997</v>
      </c>
      <c r="H106" s="6">
        <v>1082.8699999999999</v>
      </c>
      <c r="I106" s="5">
        <v>0</v>
      </c>
      <c r="J106" s="7">
        <v>0</v>
      </c>
    </row>
    <row r="107" spans="1:10" x14ac:dyDescent="0.25">
      <c r="A107" s="3" t="s">
        <v>51</v>
      </c>
      <c r="B107" s="4" t="s">
        <v>1</v>
      </c>
      <c r="C107" s="5">
        <v>0</v>
      </c>
      <c r="D107" s="6">
        <v>6038.84</v>
      </c>
      <c r="E107" s="6">
        <v>24079.1</v>
      </c>
      <c r="F107" s="6">
        <v>42550.369999999995</v>
      </c>
      <c r="G107" s="6">
        <v>33326.68</v>
      </c>
      <c r="H107" s="6">
        <v>15488.6</v>
      </c>
      <c r="I107" s="5">
        <v>0</v>
      </c>
      <c r="J107" s="7">
        <v>0</v>
      </c>
    </row>
    <row r="108" spans="1:10" x14ac:dyDescent="0.25">
      <c r="A108" s="3" t="s">
        <v>51</v>
      </c>
      <c r="B108" s="4" t="s">
        <v>49</v>
      </c>
      <c r="C108" s="5">
        <v>0</v>
      </c>
      <c r="D108" s="6">
        <v>49440</v>
      </c>
      <c r="E108" s="6">
        <v>66664</v>
      </c>
      <c r="F108" s="6">
        <v>64747</v>
      </c>
      <c r="G108" s="6">
        <v>45974.6</v>
      </c>
      <c r="H108" s="6">
        <v>17363.78</v>
      </c>
      <c r="I108" s="5">
        <v>0</v>
      </c>
      <c r="J108" s="7">
        <v>0</v>
      </c>
    </row>
    <row r="109" spans="1:10" x14ac:dyDescent="0.25">
      <c r="A109" s="3" t="s">
        <v>156</v>
      </c>
      <c r="B109" s="4" t="s">
        <v>128</v>
      </c>
      <c r="C109" s="5">
        <v>0</v>
      </c>
      <c r="D109" s="6">
        <v>0</v>
      </c>
      <c r="E109" s="6">
        <v>0</v>
      </c>
      <c r="F109" s="6">
        <v>0</v>
      </c>
      <c r="G109" s="6">
        <v>0</v>
      </c>
      <c r="H109" s="6">
        <v>14980.380000000001</v>
      </c>
      <c r="I109" s="5">
        <v>2679.66</v>
      </c>
      <c r="J109" s="7">
        <v>6220.45</v>
      </c>
    </row>
    <row r="110" spans="1:10" x14ac:dyDescent="0.25">
      <c r="A110" s="3" t="s">
        <v>156</v>
      </c>
      <c r="B110" s="4" t="s">
        <v>12</v>
      </c>
      <c r="C110" s="5">
        <v>0</v>
      </c>
      <c r="D110" s="6">
        <v>0</v>
      </c>
      <c r="E110" s="6">
        <v>0</v>
      </c>
      <c r="F110" s="6">
        <v>0</v>
      </c>
      <c r="G110" s="6">
        <v>0</v>
      </c>
      <c r="H110" s="6">
        <v>3116.49</v>
      </c>
      <c r="I110" s="5">
        <v>286.73999999999995</v>
      </c>
      <c r="J110" s="7">
        <v>1125.06</v>
      </c>
    </row>
    <row r="111" spans="1:10" x14ac:dyDescent="0.25">
      <c r="A111" s="3" t="s">
        <v>156</v>
      </c>
      <c r="B111" s="4" t="s">
        <v>1</v>
      </c>
      <c r="C111" s="5">
        <v>0</v>
      </c>
      <c r="D111" s="6">
        <v>0</v>
      </c>
      <c r="E111" s="6">
        <v>0</v>
      </c>
      <c r="F111" s="6">
        <v>0</v>
      </c>
      <c r="G111" s="6">
        <v>0</v>
      </c>
      <c r="H111" s="6">
        <v>46548.490000000005</v>
      </c>
      <c r="I111" s="5">
        <v>6747.9800000000005</v>
      </c>
      <c r="J111" s="7">
        <v>19662.620000000003</v>
      </c>
    </row>
    <row r="112" spans="1:10" ht="15.75" thickBot="1" x14ac:dyDescent="0.3">
      <c r="A112" s="26" t="s">
        <v>156</v>
      </c>
      <c r="B112" s="27" t="s">
        <v>49</v>
      </c>
      <c r="C112" s="28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7459</v>
      </c>
      <c r="I112" s="28">
        <v>1255</v>
      </c>
      <c r="J112" s="30">
        <v>4527</v>
      </c>
    </row>
    <row r="113" spans="1:10" customFormat="1" x14ac:dyDescent="0.25">
      <c r="A113" s="58"/>
      <c r="B113" s="59" t="s">
        <v>46</v>
      </c>
      <c r="C113" s="60">
        <f>SUMIF($B$1:$B$112,$B113,C$1:C$112)</f>
        <v>3947.54</v>
      </c>
      <c r="D113" s="61">
        <f>SUMIF($B$1:$B$112,$B113,D$1:D$112)</f>
        <v>618.47</v>
      </c>
      <c r="E113" s="61">
        <f>SUMIF($B$1:$B$112,$B113,E$1:E$112)</f>
        <v>199</v>
      </c>
      <c r="F113" s="61">
        <f>SUMIF($B$1:$B$112,$B113,F$1:F$112)</f>
        <v>0</v>
      </c>
      <c r="G113" s="61">
        <f>SUMIF($B$1:$B$112,$B113,G$1:G$112)</f>
        <v>0</v>
      </c>
      <c r="H113" s="62">
        <f>SUMIF($B$1:$B$112,$B113,H$1:H$112)</f>
        <v>0</v>
      </c>
      <c r="I113" s="63">
        <f>SUMIF($B$1:$B$112,$B113,I$1:I$112)</f>
        <v>0</v>
      </c>
      <c r="J113" s="64">
        <f>SUMIF($B$1:$B$112,$B113,J$1:J$112)</f>
        <v>0</v>
      </c>
    </row>
    <row r="114" spans="1:10" customFormat="1" x14ac:dyDescent="0.25">
      <c r="A114" s="45"/>
      <c r="B114" s="46" t="s">
        <v>19</v>
      </c>
      <c r="C114" s="47">
        <f>SUMIF($B$1:$B$112,$B114,C$1:C$112)</f>
        <v>0</v>
      </c>
      <c r="D114" s="48">
        <f>SUMIF($B$1:$B$112,$B114,D$1:D$112)</f>
        <v>0</v>
      </c>
      <c r="E114" s="48">
        <f>SUMIF($B$1:$B$112,$B114,E$1:E$112)</f>
        <v>0</v>
      </c>
      <c r="F114" s="48">
        <f>SUMIF($B$1:$B$112,$B114,F$1:F$112)</f>
        <v>40834.47</v>
      </c>
      <c r="G114" s="48">
        <f>SUMIF($B$1:$B$112,$B114,G$1:G$112)</f>
        <v>54179.58</v>
      </c>
      <c r="H114" s="49">
        <f>SUMIF($B$1:$B$112,$B114,H$1:H$112)</f>
        <v>55907.409999999996</v>
      </c>
      <c r="I114" s="50">
        <f>SUMIF($B$1:$B$112,$B114,I$1:I$112)</f>
        <v>13269.330000000002</v>
      </c>
      <c r="J114" s="51">
        <f>SUMIF($B$1:$B$112,$B114,J$1:J$112)</f>
        <v>22697.58</v>
      </c>
    </row>
    <row r="115" spans="1:10" customFormat="1" x14ac:dyDescent="0.25">
      <c r="A115" s="45"/>
      <c r="B115" s="46" t="s">
        <v>57</v>
      </c>
      <c r="C115" s="47">
        <f>SUMIF($B$1:$B$112,$B115,C$1:C$112)</f>
        <v>0</v>
      </c>
      <c r="D115" s="48">
        <f>SUMIF($B$1:$B$112,$B115,D$1:D$112)</f>
        <v>0</v>
      </c>
      <c r="E115" s="48">
        <f>SUMIF($B$1:$B$112,$B115,E$1:E$112)</f>
        <v>0</v>
      </c>
      <c r="F115" s="48">
        <f>SUMIF($B$1:$B$112,$B115,F$1:F$112)</f>
        <v>7121.2799999999988</v>
      </c>
      <c r="G115" s="48">
        <f>SUMIF($B$1:$B$112,$B115,G$1:G$112)</f>
        <v>26534.229999999996</v>
      </c>
      <c r="H115" s="49">
        <f>SUMIF($B$1:$B$112,$B115,H$1:H$112)</f>
        <v>10407.960000000001</v>
      </c>
      <c r="I115" s="50">
        <f>SUMIF($B$1:$B$112,$B115,I$1:I$112)</f>
        <v>11.01</v>
      </c>
      <c r="J115" s="51">
        <f>SUMIF($B$1:$B$112,$B115,J$1:J$112)</f>
        <v>21</v>
      </c>
    </row>
    <row r="116" spans="1:10" customFormat="1" x14ac:dyDescent="0.25">
      <c r="A116" s="45"/>
      <c r="B116" s="46" t="s">
        <v>128</v>
      </c>
      <c r="C116" s="47">
        <f>SUMIF($B$1:$B$112,$B116,C$1:C$112)</f>
        <v>0</v>
      </c>
      <c r="D116" s="48">
        <f>SUMIF($B$1:$B$112,$B116,D$1:D$112)</f>
        <v>0</v>
      </c>
      <c r="E116" s="48">
        <f>SUMIF($B$1:$B$112,$B116,E$1:E$112)</f>
        <v>0</v>
      </c>
      <c r="F116" s="48">
        <f>SUMIF($B$1:$B$112,$B116,F$1:F$112)</f>
        <v>0</v>
      </c>
      <c r="G116" s="48">
        <f>SUMIF($B$1:$B$112,$B116,G$1:G$112)</f>
        <v>28885.279999999999</v>
      </c>
      <c r="H116" s="49">
        <f>SUMIF($B$1:$B$112,$B116,H$1:H$112)</f>
        <v>82925.37000000001</v>
      </c>
      <c r="I116" s="50">
        <f>SUMIF($B$1:$B$112,$B116,I$1:I$112)</f>
        <v>13089.85</v>
      </c>
      <c r="J116" s="51">
        <f>SUMIF($B$1:$B$112,$B116,J$1:J$112)</f>
        <v>26481.62</v>
      </c>
    </row>
    <row r="117" spans="1:10" customFormat="1" x14ac:dyDescent="0.25">
      <c r="A117" s="45"/>
      <c r="B117" s="46" t="s">
        <v>12</v>
      </c>
      <c r="C117" s="47">
        <f>SUMIF($B$1:$B$112,$B117,C$1:C$112)</f>
        <v>3419.34</v>
      </c>
      <c r="D117" s="48">
        <f>SUMIF($B$1:$B$112,$B117,D$1:D$112)</f>
        <v>2809.0464000000002</v>
      </c>
      <c r="E117" s="48">
        <f>SUMIF($B$1:$B$112,$B117,E$1:E$112)</f>
        <v>23544.949999999993</v>
      </c>
      <c r="F117" s="48">
        <f>SUMIF($B$1:$B$112,$B117,F$1:F$112)</f>
        <v>45724.675000000003</v>
      </c>
      <c r="G117" s="48">
        <f>SUMIF($B$1:$B$112,$B117,G$1:G$112)</f>
        <v>39759.186999999998</v>
      </c>
      <c r="H117" s="49">
        <f>SUMIF($B$1:$B$112,$B117,H$1:H$112)</f>
        <v>47016.65</v>
      </c>
      <c r="I117" s="50">
        <f>SUMIF($B$1:$B$112,$B117,I$1:I$112)</f>
        <v>19031.430000000004</v>
      </c>
      <c r="J117" s="51">
        <f>SUMIF($B$1:$B$112,$B117,J$1:J$112)</f>
        <v>38335.43</v>
      </c>
    </row>
    <row r="118" spans="1:10" customFormat="1" x14ac:dyDescent="0.25">
      <c r="A118" s="45"/>
      <c r="B118" s="46" t="s">
        <v>1</v>
      </c>
      <c r="C118" s="47">
        <f>SUMIF($B$1:$B$112,$B118,C$1:C$112)</f>
        <v>209343.93000000002</v>
      </c>
      <c r="D118" s="48">
        <f>SUMIF($B$1:$B$112,$B118,D$1:D$112)</f>
        <v>216883.45</v>
      </c>
      <c r="E118" s="48">
        <f>SUMIF($B$1:$B$112,$B118,E$1:E$112)</f>
        <v>243475.91999999998</v>
      </c>
      <c r="F118" s="48">
        <f>SUMIF($B$1:$B$112,$B118,F$1:F$112)</f>
        <v>327452.59000000003</v>
      </c>
      <c r="G118" s="48">
        <f>SUMIF($B$1:$B$112,$B118,G$1:G$112)</f>
        <v>230558.44999999998</v>
      </c>
      <c r="H118" s="49">
        <f>SUMIF($B$1:$B$112,$B118,H$1:H$112)</f>
        <v>340222.27999999991</v>
      </c>
      <c r="I118" s="50">
        <f>SUMIF($B$1:$B$112,$B118,I$1:I$112)</f>
        <v>82583.339999999982</v>
      </c>
      <c r="J118" s="51">
        <f>SUMIF($B$1:$B$112,$B118,J$1:J$112)</f>
        <v>159750.91999999998</v>
      </c>
    </row>
    <row r="119" spans="1:10" customFormat="1" x14ac:dyDescent="0.25">
      <c r="A119" s="45"/>
      <c r="B119" s="46" t="s">
        <v>40</v>
      </c>
      <c r="C119" s="47">
        <f>SUMIF($B$1:$B$112,$B119,C$1:C$112)</f>
        <v>2232.7199999999998</v>
      </c>
      <c r="D119" s="48">
        <f>SUMIF($B$1:$B$112,$B119,D$1:D$112)</f>
        <v>0</v>
      </c>
      <c r="E119" s="48">
        <f>SUMIF($B$1:$B$112,$B119,E$1:E$112)</f>
        <v>0</v>
      </c>
      <c r="F119" s="48">
        <f>SUMIF($B$1:$B$112,$B119,F$1:F$112)</f>
        <v>0</v>
      </c>
      <c r="G119" s="48">
        <f>SUMIF($B$1:$B$112,$B119,G$1:G$112)</f>
        <v>0</v>
      </c>
      <c r="H119" s="49">
        <f>SUMIF($B$1:$B$112,$B119,H$1:H$112)</f>
        <v>0</v>
      </c>
      <c r="I119" s="50">
        <f>SUMIF($B$1:$B$112,$B119,I$1:I$112)</f>
        <v>0</v>
      </c>
      <c r="J119" s="51">
        <f>SUMIF($B$1:$B$112,$B119,J$1:J$112)</f>
        <v>0</v>
      </c>
    </row>
    <row r="120" spans="1:10" customFormat="1" x14ac:dyDescent="0.25">
      <c r="A120" s="45"/>
      <c r="B120" s="46" t="s">
        <v>113</v>
      </c>
      <c r="C120" s="47">
        <f>SUMIF($B$1:$B$112,$B120,C$1:C$112)</f>
        <v>0</v>
      </c>
      <c r="D120" s="48">
        <f>SUMIF($B$1:$B$112,$B120,D$1:D$112)</f>
        <v>0</v>
      </c>
      <c r="E120" s="48">
        <f>SUMIF($B$1:$B$112,$B120,E$1:E$112)</f>
        <v>8627.3299999999963</v>
      </c>
      <c r="F120" s="48">
        <f>SUMIF($B$1:$B$112,$B120,F$1:F$112)</f>
        <v>0</v>
      </c>
      <c r="G120" s="48">
        <f>SUMIF($B$1:$B$112,$B120,G$1:G$112)</f>
        <v>0</v>
      </c>
      <c r="H120" s="49">
        <f>SUMIF($B$1:$B$112,$B120,H$1:H$112)</f>
        <v>0</v>
      </c>
      <c r="I120" s="50">
        <f>SUMIF($B$1:$B$112,$B120,I$1:I$112)</f>
        <v>0</v>
      </c>
      <c r="J120" s="51">
        <f>SUMIF($B$1:$B$112,$B120,J$1:J$112)</f>
        <v>0</v>
      </c>
    </row>
    <row r="121" spans="1:10" customFormat="1" x14ac:dyDescent="0.25">
      <c r="A121" s="45"/>
      <c r="B121" s="46" t="s">
        <v>78</v>
      </c>
      <c r="C121" s="47">
        <f>SUMIF($B$1:$B$112,$B121,C$1:C$112)</f>
        <v>11996.29</v>
      </c>
      <c r="D121" s="48">
        <f>SUMIF($B$1:$B$112,$B121,D$1:D$112)</f>
        <v>17348.8</v>
      </c>
      <c r="E121" s="48">
        <f>SUMIF($B$1:$B$112,$B121,E$1:E$112)</f>
        <v>6354.93</v>
      </c>
      <c r="F121" s="48">
        <f>SUMIF($B$1:$B$112,$B121,F$1:F$112)</f>
        <v>1293.98</v>
      </c>
      <c r="G121" s="48">
        <f>SUMIF($B$1:$B$112,$B121,G$1:G$112)</f>
        <v>505.26</v>
      </c>
      <c r="H121" s="49">
        <f>SUMIF($B$1:$B$112,$B121,H$1:H$112)</f>
        <v>0</v>
      </c>
      <c r="I121" s="50">
        <f>SUMIF($B$1:$B$112,$B121,I$1:I$112)</f>
        <v>0</v>
      </c>
      <c r="J121" s="51">
        <f>SUMIF($B$1:$B$112,$B121,J$1:J$112)</f>
        <v>0</v>
      </c>
    </row>
    <row r="122" spans="1:10" customFormat="1" x14ac:dyDescent="0.25">
      <c r="A122" s="45"/>
      <c r="B122" s="46" t="s">
        <v>136</v>
      </c>
      <c r="C122" s="47">
        <f>SUMIF($B$1:$B$112,$B122,C$1:C$112)</f>
        <v>0</v>
      </c>
      <c r="D122" s="48">
        <f>SUMIF($B$1:$B$112,$B122,D$1:D$112)</f>
        <v>0</v>
      </c>
      <c r="E122" s="48">
        <f>SUMIF($B$1:$B$112,$B122,E$1:E$112)</f>
        <v>0</v>
      </c>
      <c r="F122" s="48">
        <f>SUMIF($B$1:$B$112,$B122,F$1:F$112)</f>
        <v>0</v>
      </c>
      <c r="G122" s="48">
        <f>SUMIF($B$1:$B$112,$B122,G$1:G$112)</f>
        <v>21949.83</v>
      </c>
      <c r="H122" s="49">
        <f>SUMIF($B$1:$B$112,$B122,H$1:H$112)</f>
        <v>34170.949999999997</v>
      </c>
      <c r="I122" s="50">
        <f>SUMIF($B$1:$B$112,$B122,I$1:I$112)</f>
        <v>6124.26</v>
      </c>
      <c r="J122" s="51">
        <f>SUMIF($B$1:$B$112,$B122,J$1:J$112)</f>
        <v>10537.8</v>
      </c>
    </row>
    <row r="123" spans="1:10" customFormat="1" x14ac:dyDescent="0.25">
      <c r="A123" s="45"/>
      <c r="B123" s="46" t="s">
        <v>17</v>
      </c>
      <c r="C123" s="47">
        <f>SUMIF($B$1:$B$112,$B123,C$1:C$112)</f>
        <v>47392.399999999987</v>
      </c>
      <c r="D123" s="48">
        <f>SUMIF($B$1:$B$112,$B123,D$1:D$112)</f>
        <v>46483.827499999992</v>
      </c>
      <c r="E123" s="48">
        <f>SUMIF($B$1:$B$112,$B123,E$1:E$112)</f>
        <v>48734.039999999994</v>
      </c>
      <c r="F123" s="48">
        <f>SUMIF($B$1:$B$112,$B123,F$1:F$112)</f>
        <v>25339.4</v>
      </c>
      <c r="G123" s="48">
        <f>SUMIF($B$1:$B$112,$B123,G$1:G$112)</f>
        <v>5505.13</v>
      </c>
      <c r="H123" s="49">
        <f>SUMIF($B$1:$B$112,$B123,H$1:H$112)</f>
        <v>751.18000000000006</v>
      </c>
      <c r="I123" s="50">
        <f>SUMIF($B$1:$B$112,$B123,I$1:I$112)</f>
        <v>0</v>
      </c>
      <c r="J123" s="51">
        <f>SUMIF($B$1:$B$112,$B123,J$1:J$112)</f>
        <v>0</v>
      </c>
    </row>
    <row r="124" spans="1:10" customFormat="1" x14ac:dyDescent="0.25">
      <c r="A124" s="45"/>
      <c r="B124" s="46" t="s">
        <v>9</v>
      </c>
      <c r="C124" s="47">
        <f>SUMIF($B$1:$B$112,$B124,C$1:C$112)</f>
        <v>0</v>
      </c>
      <c r="D124" s="48">
        <f>SUMIF($B$1:$B$112,$B124,D$1:D$112)</f>
        <v>55.179999999999993</v>
      </c>
      <c r="E124" s="48">
        <f>SUMIF($B$1:$B$112,$B124,E$1:E$112)</f>
        <v>6063.32</v>
      </c>
      <c r="F124" s="48">
        <f>SUMIF($B$1:$B$112,$B124,F$1:F$112)</f>
        <v>1577.7800000000002</v>
      </c>
      <c r="G124" s="48">
        <f>SUMIF($B$1:$B$112,$B124,G$1:G$112)</f>
        <v>0</v>
      </c>
      <c r="H124" s="49">
        <f>SUMIF($B$1:$B$112,$B124,H$1:H$112)</f>
        <v>0</v>
      </c>
      <c r="I124" s="50">
        <f>SUMIF($B$1:$B$112,$B124,I$1:I$112)</f>
        <v>0</v>
      </c>
      <c r="J124" s="51">
        <f>SUMIF($B$1:$B$112,$B124,J$1:J$112)</f>
        <v>0</v>
      </c>
    </row>
    <row r="125" spans="1:10" customFormat="1" x14ac:dyDescent="0.25">
      <c r="A125" s="45"/>
      <c r="B125" s="46" t="s">
        <v>80</v>
      </c>
      <c r="C125" s="47">
        <f>SUMIF($B$1:$B$112,$B125,C$1:C$112)</f>
        <v>0</v>
      </c>
      <c r="D125" s="48">
        <f>SUMIF($B$1:$B$112,$B125,D$1:D$112)</f>
        <v>0</v>
      </c>
      <c r="E125" s="48">
        <f>SUMIF($B$1:$B$112,$B125,E$1:E$112)</f>
        <v>0</v>
      </c>
      <c r="F125" s="48">
        <f>SUMIF($B$1:$B$112,$B125,F$1:F$112)</f>
        <v>0</v>
      </c>
      <c r="G125" s="48">
        <f>SUMIF($B$1:$B$112,$B125,G$1:G$112)</f>
        <v>0</v>
      </c>
      <c r="H125" s="49">
        <f>SUMIF($B$1:$B$112,$B125,H$1:H$112)</f>
        <v>4338</v>
      </c>
      <c r="I125" s="50">
        <f>SUMIF($B$1:$B$112,$B125,I$1:I$112)</f>
        <v>461</v>
      </c>
      <c r="J125" s="51">
        <f>SUMIF($B$1:$B$112,$B125,J$1:J$112)</f>
        <v>950</v>
      </c>
    </row>
    <row r="126" spans="1:10" customFormat="1" x14ac:dyDescent="0.25">
      <c r="A126" s="45"/>
      <c r="B126" s="46" t="s">
        <v>49</v>
      </c>
      <c r="C126" s="47">
        <f>SUMIF($B$1:$B$112,$B126,C$1:C$112)</f>
        <v>70807</v>
      </c>
      <c r="D126" s="48">
        <f>SUMIF($B$1:$B$112,$B126,D$1:D$112)</f>
        <v>74212</v>
      </c>
      <c r="E126" s="48">
        <f>SUMIF($B$1:$B$112,$B126,E$1:E$112)</f>
        <v>66664</v>
      </c>
      <c r="F126" s="48">
        <f>SUMIF($B$1:$B$112,$B126,F$1:F$112)</f>
        <v>64747</v>
      </c>
      <c r="G126" s="48">
        <f>SUMIF($B$1:$B$112,$B126,G$1:G$112)</f>
        <v>45974.6</v>
      </c>
      <c r="H126" s="49">
        <f>SUMIF($B$1:$B$112,$B126,H$1:H$112)</f>
        <v>24822.78</v>
      </c>
      <c r="I126" s="50">
        <f>SUMIF($B$1:$B$112,$B126,I$1:I$112)</f>
        <v>1255</v>
      </c>
      <c r="J126" s="51">
        <f>SUMIF($B$1:$B$112,$B126,J$1:J$112)</f>
        <v>4527</v>
      </c>
    </row>
    <row r="127" spans="1:10" customFormat="1" x14ac:dyDescent="0.25">
      <c r="A127" s="45"/>
      <c r="B127" s="46" t="s">
        <v>36</v>
      </c>
      <c r="C127" s="47">
        <f>SUMIF($B$1:$B$112,$B127,C$1:C$112)</f>
        <v>4817.2</v>
      </c>
      <c r="D127" s="48">
        <f>SUMIF($B$1:$B$112,$B127,D$1:D$112)</f>
        <v>18824.48</v>
      </c>
      <c r="E127" s="48">
        <f>SUMIF($B$1:$B$112,$B127,E$1:E$112)</f>
        <v>11933.55</v>
      </c>
      <c r="F127" s="48">
        <f>SUMIF($B$1:$B$112,$B127,F$1:F$112)</f>
        <v>31666.690000000002</v>
      </c>
      <c r="G127" s="48">
        <f>SUMIF($B$1:$B$112,$B127,G$1:G$112)</f>
        <v>30890.54</v>
      </c>
      <c r="H127" s="49">
        <f>SUMIF($B$1:$B$112,$B127,H$1:H$112)</f>
        <v>27213.77</v>
      </c>
      <c r="I127" s="50">
        <f>SUMIF($B$1:$B$112,$B127,I$1:I$112)</f>
        <v>11521.93</v>
      </c>
      <c r="J127" s="51">
        <f>SUMIF($B$1:$B$112,$B127,J$1:J$112)</f>
        <v>15813.27</v>
      </c>
    </row>
    <row r="128" spans="1:10" customFormat="1" x14ac:dyDescent="0.25">
      <c r="A128" s="45"/>
      <c r="B128" s="46" t="s">
        <v>60</v>
      </c>
      <c r="C128" s="47">
        <f>SUMIF($B$1:$B$112,$B128,C$1:C$112)</f>
        <v>2109.63</v>
      </c>
      <c r="D128" s="48">
        <f>SUMIF($B$1:$B$112,$B128,D$1:D$112)</f>
        <v>491.88</v>
      </c>
      <c r="E128" s="48">
        <f>SUMIF($B$1:$B$112,$B128,E$1:E$112)</f>
        <v>263.64</v>
      </c>
      <c r="F128" s="48">
        <f>SUMIF($B$1:$B$112,$B128,F$1:F$112)</f>
        <v>1101.8000000000002</v>
      </c>
      <c r="G128" s="48">
        <f>SUMIF($B$1:$B$112,$B128,G$1:G$112)</f>
        <v>0</v>
      </c>
      <c r="H128" s="49">
        <f>SUMIF($B$1:$B$112,$B128,H$1:H$112)</f>
        <v>0</v>
      </c>
      <c r="I128" s="50">
        <f>SUMIF($B$1:$B$112,$B128,I$1:I$112)</f>
        <v>0</v>
      </c>
      <c r="J128" s="51">
        <f>SUMIF($B$1:$B$112,$B128,J$1:J$112)</f>
        <v>0</v>
      </c>
    </row>
    <row r="129" spans="1:10" customFormat="1" x14ac:dyDescent="0.25">
      <c r="A129" s="45"/>
      <c r="B129" s="46" t="s">
        <v>69</v>
      </c>
      <c r="C129" s="47">
        <f>SUMIF($B$1:$B$112,$B129,C$1:C$112)</f>
        <v>1774.84</v>
      </c>
      <c r="D129" s="48">
        <f>SUMIF($B$1:$B$112,$B129,D$1:D$112)</f>
        <v>10909.109999999999</v>
      </c>
      <c r="E129" s="48">
        <f>SUMIF($B$1:$B$112,$B129,E$1:E$112)</f>
        <v>9208.93</v>
      </c>
      <c r="F129" s="48">
        <f>SUMIF($B$1:$B$112,$B129,F$1:F$112)</f>
        <v>8545.19</v>
      </c>
      <c r="G129" s="48">
        <f>SUMIF($B$1:$B$112,$B129,G$1:G$112)</f>
        <v>706.06000000000006</v>
      </c>
      <c r="H129" s="49">
        <f>SUMIF($B$1:$B$112,$B129,H$1:H$112)</f>
        <v>0</v>
      </c>
      <c r="I129" s="50">
        <f>SUMIF($B$1:$B$112,$B129,I$1:I$112)</f>
        <v>0</v>
      </c>
      <c r="J129" s="51">
        <f>SUMIF($B$1:$B$112,$B129,J$1:J$112)</f>
        <v>0</v>
      </c>
    </row>
    <row r="130" spans="1:10" customFormat="1" x14ac:dyDescent="0.25">
      <c r="A130" s="45"/>
      <c r="B130" s="46" t="s">
        <v>21</v>
      </c>
      <c r="C130" s="47">
        <f>SUMIF($B$1:$B$112,$B130,C$1:C$112)</f>
        <v>0</v>
      </c>
      <c r="D130" s="48">
        <f>SUMIF($B$1:$B$112,$B130,D$1:D$112)</f>
        <v>0</v>
      </c>
      <c r="E130" s="48">
        <f>SUMIF($B$1:$B$112,$B130,E$1:E$112)</f>
        <v>335.75</v>
      </c>
      <c r="F130" s="48">
        <f>SUMIF($B$1:$B$112,$B130,F$1:F$112)</f>
        <v>3470.8199999999997</v>
      </c>
      <c r="G130" s="48">
        <f>SUMIF($B$1:$B$112,$B130,G$1:G$112)</f>
        <v>2516.6</v>
      </c>
      <c r="H130" s="49">
        <f>SUMIF($B$1:$B$112,$B130,H$1:H$112)</f>
        <v>0</v>
      </c>
      <c r="I130" s="50">
        <f>SUMIF($B$1:$B$112,$B130,I$1:I$112)</f>
        <v>0</v>
      </c>
      <c r="J130" s="51">
        <f>SUMIF($B$1:$B$112,$B130,J$1:J$112)</f>
        <v>0</v>
      </c>
    </row>
    <row r="131" spans="1:10" customFormat="1" x14ac:dyDescent="0.25">
      <c r="A131" s="45"/>
      <c r="B131" s="46" t="s">
        <v>38</v>
      </c>
      <c r="C131" s="47">
        <f>SUMIF($B$1:$B$112,$B131,C$1:C$112)</f>
        <v>69.12</v>
      </c>
      <c r="D131" s="48">
        <f>SUMIF($B$1:$B$112,$B131,D$1:D$112)</f>
        <v>552.96</v>
      </c>
      <c r="E131" s="48">
        <f>SUMIF($B$1:$B$112,$B131,E$1:E$112)</f>
        <v>623.96999999999991</v>
      </c>
      <c r="F131" s="48">
        <f>SUMIF($B$1:$B$112,$B131,F$1:F$112)</f>
        <v>2013.4700000000003</v>
      </c>
      <c r="G131" s="48">
        <f>SUMIF($B$1:$B$112,$B131,G$1:G$112)</f>
        <v>2374.4</v>
      </c>
      <c r="H131" s="49">
        <f>SUMIF($B$1:$B$112,$B131,H$1:H$112)</f>
        <v>112</v>
      </c>
      <c r="I131" s="50">
        <f>SUMIF($B$1:$B$112,$B131,I$1:I$112)</f>
        <v>44.8</v>
      </c>
      <c r="J131" s="51">
        <f>SUMIF($B$1:$B$112,$B131,J$1:J$112)</f>
        <v>89.6</v>
      </c>
    </row>
    <row r="132" spans="1:10" customFormat="1" x14ac:dyDescent="0.25">
      <c r="A132" s="45"/>
      <c r="B132" s="46" t="s">
        <v>13</v>
      </c>
      <c r="C132" s="47">
        <f>SUMIF($B$1:$B$112,$B132,C$1:C$112)</f>
        <v>8179.2800000000007</v>
      </c>
      <c r="D132" s="48">
        <f>SUMIF($B$1:$B$112,$B132,D$1:D$112)</f>
        <v>8215.5699999999979</v>
      </c>
      <c r="E132" s="48">
        <f>SUMIF($B$1:$B$112,$B132,E$1:E$112)</f>
        <v>919.62</v>
      </c>
      <c r="F132" s="48">
        <f>SUMIF($B$1:$B$112,$B132,F$1:F$112)</f>
        <v>0</v>
      </c>
      <c r="G132" s="48">
        <f>SUMIF($B$1:$B$112,$B132,G$1:G$112)</f>
        <v>0</v>
      </c>
      <c r="H132" s="49">
        <f>SUMIF($B$1:$B$112,$B132,H$1:H$112)</f>
        <v>0</v>
      </c>
      <c r="I132" s="50">
        <f>SUMIF($B$1:$B$112,$B132,I$1:I$112)</f>
        <v>0</v>
      </c>
      <c r="J132" s="51">
        <f>SUMIF($B$1:$B$112,$B132,J$1:J$112)</f>
        <v>0</v>
      </c>
    </row>
    <row r="133" spans="1:10" customFormat="1" x14ac:dyDescent="0.25">
      <c r="A133" s="45"/>
      <c r="B133" s="46" t="s">
        <v>61</v>
      </c>
      <c r="C133" s="47">
        <f>SUMIF($B$1:$B$112,$B133,C$1:C$112)</f>
        <v>31700.16</v>
      </c>
      <c r="D133" s="48">
        <f>SUMIF($B$1:$B$112,$B133,D$1:D$112)</f>
        <v>7532.4400000000005</v>
      </c>
      <c r="E133" s="48">
        <f>SUMIF($B$1:$B$112,$B133,E$1:E$112)</f>
        <v>0</v>
      </c>
      <c r="F133" s="48">
        <f>SUMIF($B$1:$B$112,$B133,F$1:F$112)</f>
        <v>0</v>
      </c>
      <c r="G133" s="48">
        <f>SUMIF($B$1:$B$112,$B133,G$1:G$112)</f>
        <v>0</v>
      </c>
      <c r="H133" s="49">
        <f>SUMIF($B$1:$B$112,$B133,H$1:H$112)</f>
        <v>0</v>
      </c>
      <c r="I133" s="50">
        <f>SUMIF($B$1:$B$112,$B133,I$1:I$112)</f>
        <v>0</v>
      </c>
      <c r="J133" s="51">
        <f>SUMIF($B$1:$B$112,$B133,J$1:J$112)</f>
        <v>0</v>
      </c>
    </row>
    <row r="134" spans="1:10" customFormat="1" x14ac:dyDescent="0.25">
      <c r="A134" s="45"/>
      <c r="B134" s="46" t="s">
        <v>15</v>
      </c>
      <c r="C134" s="47">
        <f>SUMIF($B$1:$B$112,$B134,C$1:C$112)</f>
        <v>9867.09</v>
      </c>
      <c r="D134" s="48">
        <f>SUMIF($B$1:$B$112,$B134,D$1:D$112)</f>
        <v>10024.51</v>
      </c>
      <c r="E134" s="48">
        <f>SUMIF($B$1:$B$112,$B134,E$1:E$112)</f>
        <v>9877.0600000000013</v>
      </c>
      <c r="F134" s="48">
        <f>SUMIF($B$1:$B$112,$B134,F$1:F$112)</f>
        <v>4248.07</v>
      </c>
      <c r="G134" s="48">
        <f>SUMIF($B$1:$B$112,$B134,G$1:G$112)</f>
        <v>2331.54</v>
      </c>
      <c r="H134" s="49">
        <f>SUMIF($B$1:$B$112,$B134,H$1:H$112)</f>
        <v>3457.54</v>
      </c>
      <c r="I134" s="50">
        <f>SUMIF($B$1:$B$112,$B134,I$1:I$112)</f>
        <v>1227.2</v>
      </c>
      <c r="J134" s="51">
        <f>SUMIF($B$1:$B$112,$B134,J$1:J$112)</f>
        <v>1605.67</v>
      </c>
    </row>
    <row r="135" spans="1:10" customFormat="1" x14ac:dyDescent="0.25">
      <c r="A135" s="45"/>
      <c r="B135" s="46" t="s">
        <v>85</v>
      </c>
      <c r="C135" s="47">
        <f>SUMIF($B$1:$B$112,$B135,C$1:C$112)</f>
        <v>760.8599999999999</v>
      </c>
      <c r="D135" s="48">
        <f>SUMIF($B$1:$B$112,$B135,D$1:D$112)</f>
        <v>91.65</v>
      </c>
      <c r="E135" s="48">
        <f>SUMIF($B$1:$B$112,$B135,E$1:E$112)</f>
        <v>0</v>
      </c>
      <c r="F135" s="48">
        <f>SUMIF($B$1:$B$112,$B135,F$1:F$112)</f>
        <v>0</v>
      </c>
      <c r="G135" s="48">
        <f>SUMIF($B$1:$B$112,$B135,G$1:G$112)</f>
        <v>0</v>
      </c>
      <c r="H135" s="49">
        <f>SUMIF($B$1:$B$112,$B135,H$1:H$112)</f>
        <v>0</v>
      </c>
      <c r="I135" s="50">
        <f>SUMIF($B$1:$B$112,$B135,I$1:I$112)</f>
        <v>0</v>
      </c>
      <c r="J135" s="51">
        <f>SUMIF($B$1:$B$112,$B135,J$1:J$112)</f>
        <v>0</v>
      </c>
    </row>
    <row r="136" spans="1:10" customFormat="1" x14ac:dyDescent="0.25">
      <c r="A136" s="52" t="s">
        <v>172</v>
      </c>
      <c r="B136" s="46" t="s">
        <v>86</v>
      </c>
      <c r="C136" s="47">
        <f>SUMIF($B$1:$B$112,$B136,C$1:C$112)</f>
        <v>0</v>
      </c>
      <c r="D136" s="48">
        <f>SUMIF($B$1:$B$112,$B136,D$1:D$112)</f>
        <v>0</v>
      </c>
      <c r="E136" s="48">
        <f>SUMIF($B$1:$B$112,$B136,E$1:E$112)</f>
        <v>0</v>
      </c>
      <c r="F136" s="48">
        <f>SUMIF($B$1:$B$112,$B136,F$1:F$112)</f>
        <v>6045</v>
      </c>
      <c r="G136" s="48">
        <f>SUMIF($B$1:$B$112,$B136,G$1:G$112)</f>
        <v>0</v>
      </c>
      <c r="H136" s="49">
        <f>SUMIF($B$1:$B$112,$B136,H$1:H$112)</f>
        <v>0</v>
      </c>
      <c r="I136" s="50">
        <f>SUMIF($B$1:$B$112,$B136,I$1:I$112)</f>
        <v>0</v>
      </c>
      <c r="J136" s="51">
        <f>SUMIF($B$1:$B$112,$B136,J$1:J$112)</f>
        <v>0</v>
      </c>
    </row>
    <row r="137" spans="1:10" customFormat="1" x14ac:dyDescent="0.25">
      <c r="A137" s="52" t="s">
        <v>146</v>
      </c>
      <c r="B137" s="46" t="s">
        <v>119</v>
      </c>
      <c r="C137" s="47">
        <f>SUMIF($B$1:$B$112,$B137,C$1:C$112)</f>
        <v>0</v>
      </c>
      <c r="D137" s="48">
        <f>SUMIF($B$1:$B$112,$B137,D$1:D$112)</f>
        <v>23717.549999999996</v>
      </c>
      <c r="E137" s="48">
        <f>SUMIF($B$1:$B$112,$B137,E$1:E$112)</f>
        <v>47089.56</v>
      </c>
      <c r="F137" s="48">
        <f>SUMIF($B$1:$B$112,$B137,F$1:F$112)</f>
        <v>43681.39</v>
      </c>
      <c r="G137" s="48">
        <f>SUMIF($B$1:$B$112,$B137,G$1:G$112)</f>
        <v>47330.64</v>
      </c>
      <c r="H137" s="49">
        <f>SUMIF($B$1:$B$112,$B137,H$1:H$112)</f>
        <v>22695.870000000003</v>
      </c>
      <c r="I137" s="50">
        <f>SUMIF($B$1:$B$112,$B137,I$1:I$112)</f>
        <v>6519.6</v>
      </c>
      <c r="J137" s="51">
        <f>SUMIF($B$1:$B$112,$B137,J$1:J$112)</f>
        <v>11858.86</v>
      </c>
    </row>
    <row r="138" spans="1:10" customFormat="1" x14ac:dyDescent="0.25">
      <c r="A138" s="45"/>
      <c r="B138" s="46" t="s">
        <v>50</v>
      </c>
      <c r="C138" s="47">
        <f>SUMIF($B$1:$B$112,$B138,C$1:C$112)</f>
        <v>1422.45</v>
      </c>
      <c r="D138" s="48">
        <f>SUMIF($B$1:$B$112,$B138,D$1:D$112)</f>
        <v>235</v>
      </c>
      <c r="E138" s="48">
        <f>SUMIF($B$1:$B$112,$B138,E$1:E$112)</f>
        <v>0</v>
      </c>
      <c r="F138" s="48">
        <f>SUMIF($B$1:$B$112,$B138,F$1:F$112)</f>
        <v>0</v>
      </c>
      <c r="G138" s="48">
        <f>SUMIF($B$1:$B$112,$B138,G$1:G$112)</f>
        <v>0</v>
      </c>
      <c r="H138" s="49">
        <f>SUMIF($B$1:$B$112,$B138,H$1:H$112)</f>
        <v>0</v>
      </c>
      <c r="I138" s="50">
        <f>SUMIF($B$1:$B$112,$B138,I$1:I$112)</f>
        <v>0</v>
      </c>
      <c r="J138" s="51">
        <f>SUMIF($B$1:$B$112,$B138,J$1:J$112)</f>
        <v>0</v>
      </c>
    </row>
    <row r="139" spans="1:10" customFormat="1" x14ac:dyDescent="0.25">
      <c r="A139" s="45"/>
      <c r="B139" s="46" t="s">
        <v>22</v>
      </c>
      <c r="C139" s="47">
        <f>SUMIF($B$1:$B$112,$B139,C$1:C$112)</f>
        <v>0</v>
      </c>
      <c r="D139" s="48">
        <f>SUMIF($B$1:$B$112,$B139,D$1:D$112)</f>
        <v>0</v>
      </c>
      <c r="E139" s="48">
        <f>SUMIF($B$1:$B$112,$B139,E$1:E$112)</f>
        <v>0</v>
      </c>
      <c r="F139" s="48">
        <f>SUMIF($B$1:$B$112,$B139,F$1:F$112)</f>
        <v>0</v>
      </c>
      <c r="G139" s="48">
        <f>SUMIF($B$1:$B$112,$B139,G$1:G$112)</f>
        <v>5159.92</v>
      </c>
      <c r="H139" s="49">
        <f>SUMIF($B$1:$B$112,$B139,H$1:H$112)</f>
        <v>10801.49</v>
      </c>
      <c r="I139" s="50">
        <f>SUMIF($B$1:$B$112,$B139,I$1:I$112)</f>
        <v>1710.4700000000003</v>
      </c>
      <c r="J139" s="51">
        <f>SUMIF($B$1:$B$112,$B139,J$1:J$112)</f>
        <v>4271.25</v>
      </c>
    </row>
    <row r="140" spans="1:10" customFormat="1" x14ac:dyDescent="0.25">
      <c r="A140" s="45"/>
      <c r="B140" s="46" t="s">
        <v>4</v>
      </c>
      <c r="C140" s="47">
        <f>SUMIF($B$1:$B$112,$B140,C$1:C$112)</f>
        <v>0</v>
      </c>
      <c r="D140" s="48">
        <f>SUMIF($B$1:$B$112,$B140,D$1:D$112)</f>
        <v>0</v>
      </c>
      <c r="E140" s="48">
        <f>SUMIF($B$1:$B$112,$B140,E$1:E$112)</f>
        <v>0</v>
      </c>
      <c r="F140" s="48">
        <f>SUMIF($B$1:$B$112,$B140,F$1:F$112)</f>
        <v>0</v>
      </c>
      <c r="G140" s="48">
        <f>SUMIF($B$1:$B$112,$B140,G$1:G$112)</f>
        <v>85.7</v>
      </c>
      <c r="H140" s="49">
        <f>SUMIF($B$1:$B$112,$B140,H$1:H$112)</f>
        <v>1544.0900000000001</v>
      </c>
      <c r="I140" s="50">
        <f>SUMIF($B$1:$B$112,$B140,I$1:I$112)</f>
        <v>0</v>
      </c>
      <c r="J140" s="51">
        <f>SUMIF($B$1:$B$112,$B140,J$1:J$112)</f>
        <v>0</v>
      </c>
    </row>
    <row r="141" spans="1:10" customFormat="1" x14ac:dyDescent="0.25">
      <c r="A141" s="45"/>
      <c r="B141" s="46" t="s">
        <v>10</v>
      </c>
      <c r="C141" s="47">
        <f>SUMIF($B$1:$B$112,$B141,C$1:C$112)</f>
        <v>7477.34</v>
      </c>
      <c r="D141" s="48">
        <f>SUMIF($B$1:$B$112,$B141,D$1:D$112)</f>
        <v>6200.83</v>
      </c>
      <c r="E141" s="48">
        <f>SUMIF($B$1:$B$112,$B141,E$1:E$112)</f>
        <v>6118.29</v>
      </c>
      <c r="F141" s="48">
        <f>SUMIF($B$1:$B$112,$B141,F$1:F$112)</f>
        <v>23413.589999999997</v>
      </c>
      <c r="G141" s="48">
        <f>SUMIF($B$1:$B$112,$B141,G$1:G$112)</f>
        <v>10806.84</v>
      </c>
      <c r="H141" s="49">
        <f>SUMIF($B$1:$B$112,$B141,H$1:H$112)</f>
        <v>15048.3</v>
      </c>
      <c r="I141" s="50">
        <f>SUMIF($B$1:$B$112,$B141,I$1:I$112)</f>
        <v>99.24</v>
      </c>
      <c r="J141" s="51">
        <f>SUMIF($B$1:$B$112,$B141,J$1:J$112)</f>
        <v>198.74</v>
      </c>
    </row>
    <row r="142" spans="1:10" customFormat="1" x14ac:dyDescent="0.25">
      <c r="A142" s="45"/>
      <c r="B142" s="46" t="s">
        <v>102</v>
      </c>
      <c r="C142" s="47">
        <f>SUMIF($B$1:$B$112,$B142,C$1:C$112)</f>
        <v>0</v>
      </c>
      <c r="D142" s="48">
        <f>SUMIF($B$1:$B$112,$B142,D$1:D$112)</f>
        <v>0</v>
      </c>
      <c r="E142" s="48">
        <f>SUMIF($B$1:$B$112,$B142,E$1:E$112)</f>
        <v>0</v>
      </c>
      <c r="F142" s="48">
        <f>SUMIF($B$1:$B$112,$B142,F$1:F$112)</f>
        <v>0</v>
      </c>
      <c r="G142" s="48">
        <f>SUMIF($B$1:$B$112,$B142,G$1:G$112)</f>
        <v>21217.93</v>
      </c>
      <c r="H142" s="49">
        <f>SUMIF($B$1:$B$112,$B142,H$1:H$112)</f>
        <v>50054.559999999998</v>
      </c>
      <c r="I142" s="50">
        <f>SUMIF($B$1:$B$112,$B142,I$1:I$112)</f>
        <v>13877.960000000003</v>
      </c>
      <c r="J142" s="51">
        <f>SUMIF($B$1:$B$112,$B142,J$1:J$112)</f>
        <v>28519.69000000001</v>
      </c>
    </row>
    <row r="143" spans="1:10" customFormat="1" x14ac:dyDescent="0.25">
      <c r="A143" s="45"/>
      <c r="B143" s="46" t="s">
        <v>88</v>
      </c>
      <c r="C143" s="47">
        <f>SUMIF($B$1:$B$112,$B143,C$1:C$112)</f>
        <v>152938.57</v>
      </c>
      <c r="D143" s="48">
        <f>SUMIF($B$1:$B$112,$B143,D$1:D$112)</f>
        <v>129343.96999999994</v>
      </c>
      <c r="E143" s="48">
        <f>SUMIF($B$1:$B$112,$B143,E$1:E$112)</f>
        <v>109211.13</v>
      </c>
      <c r="F143" s="48">
        <f>SUMIF($B$1:$B$112,$B143,F$1:F$112)</f>
        <v>104219.02</v>
      </c>
      <c r="G143" s="48">
        <f>SUMIF($B$1:$B$112,$B143,G$1:G$112)</f>
        <v>28415.93</v>
      </c>
      <c r="H143" s="49">
        <f>SUMIF($B$1:$B$112,$B143,H$1:H$112)</f>
        <v>0</v>
      </c>
      <c r="I143" s="50">
        <f>SUMIF($B$1:$B$112,$B143,I$1:I$112)</f>
        <v>0</v>
      </c>
      <c r="J143" s="51">
        <f>SUMIF($B$1:$B$112,$B143,J$1:J$112)</f>
        <v>0</v>
      </c>
    </row>
    <row r="144" spans="1:10" customFormat="1" x14ac:dyDescent="0.25">
      <c r="A144" s="45"/>
      <c r="B144" s="46" t="s">
        <v>90</v>
      </c>
      <c r="C144" s="47">
        <f>SUMIF($B$1:$B$112,$B144,C$1:C$112)</f>
        <v>0</v>
      </c>
      <c r="D144" s="48">
        <f>SUMIF($B$1:$B$112,$B144,D$1:D$112)</f>
        <v>3050.88</v>
      </c>
      <c r="E144" s="48">
        <f>SUMIF($B$1:$B$112,$B144,E$1:E$112)</f>
        <v>685.99</v>
      </c>
      <c r="F144" s="48">
        <f>SUMIF($B$1:$B$112,$B144,F$1:F$112)</f>
        <v>0</v>
      </c>
      <c r="G144" s="48">
        <f>SUMIF($B$1:$B$112,$B144,G$1:G$112)</f>
        <v>1998</v>
      </c>
      <c r="H144" s="49">
        <f>SUMIF($B$1:$B$112,$B144,H$1:H$112)</f>
        <v>2738</v>
      </c>
      <c r="I144" s="50">
        <f>SUMIF($B$1:$B$112,$B144,I$1:I$112)</f>
        <v>333</v>
      </c>
      <c r="J144" s="51">
        <f>SUMIF($B$1:$B$112,$B144,J$1:J$112)</f>
        <v>629</v>
      </c>
    </row>
    <row r="145" spans="1:10" customFormat="1" x14ac:dyDescent="0.25">
      <c r="A145" s="45"/>
      <c r="B145" s="46" t="s">
        <v>154</v>
      </c>
      <c r="C145" s="47">
        <f>SUMIF($B$1:$B$112,$B145,C$1:C$112)</f>
        <v>0</v>
      </c>
      <c r="D145" s="48">
        <f>SUMIF($B$1:$B$112,$B145,D$1:D$112)</f>
        <v>0</v>
      </c>
      <c r="E145" s="48">
        <f>SUMIF($B$1:$B$112,$B145,E$1:E$112)</f>
        <v>0</v>
      </c>
      <c r="F145" s="48">
        <f>SUMIF($B$1:$B$112,$B145,F$1:F$112)</f>
        <v>0</v>
      </c>
      <c r="G145" s="48">
        <f>SUMIF($B$1:$B$112,$B145,G$1:G$112)</f>
        <v>0</v>
      </c>
      <c r="H145" s="49">
        <f>SUMIF($B$1:$B$112,$B145,H$1:H$112)</f>
        <v>79018.34</v>
      </c>
      <c r="I145" s="50">
        <f>SUMIF($B$1:$B$112,$B145,I$1:I$112)</f>
        <v>0</v>
      </c>
      <c r="J145" s="51">
        <f>SUMIF($B$1:$B$112,$B145,J$1:J$112)</f>
        <v>0</v>
      </c>
    </row>
    <row r="146" spans="1:10" customFormat="1" x14ac:dyDescent="0.25">
      <c r="A146" s="45"/>
      <c r="B146" s="46" t="s">
        <v>33</v>
      </c>
      <c r="C146" s="47">
        <f>SUMIF($B$1:$B$112,$B146,C$1:C$112)</f>
        <v>52573.13</v>
      </c>
      <c r="D146" s="48">
        <f>SUMIF($B$1:$B$112,$B146,D$1:D$112)</f>
        <v>64943.47</v>
      </c>
      <c r="E146" s="48">
        <f>SUMIF($B$1:$B$112,$B146,E$1:E$112)</f>
        <v>79861.350000000006</v>
      </c>
      <c r="F146" s="48">
        <f>SUMIF($B$1:$B$112,$B146,F$1:F$112)</f>
        <v>62408.000000000007</v>
      </c>
      <c r="G146" s="48">
        <f>SUMIF($B$1:$B$112,$B146,G$1:G$112)</f>
        <v>56424.959999999992</v>
      </c>
      <c r="H146" s="49">
        <f>SUMIF($B$1:$B$112,$B146,H$1:H$112)</f>
        <v>60743.819999999992</v>
      </c>
      <c r="I146" s="50">
        <f>SUMIF($B$1:$B$112,$B146,I$1:I$112)</f>
        <v>0</v>
      </c>
      <c r="J146" s="51">
        <f>SUMIF($B$1:$B$112,$B146,J$1:J$112)</f>
        <v>11968.6</v>
      </c>
    </row>
    <row r="147" spans="1:10" customFormat="1" x14ac:dyDescent="0.25">
      <c r="A147" s="45"/>
      <c r="B147" s="46" t="s">
        <v>109</v>
      </c>
      <c r="C147" s="47">
        <f>SUMIF($B$1:$B$112,$B147,C$1:C$112)</f>
        <v>0</v>
      </c>
      <c r="D147" s="48">
        <f>SUMIF($B$1:$B$112,$B147,D$1:D$112)</f>
        <v>0</v>
      </c>
      <c r="E147" s="48">
        <f>SUMIF($B$1:$B$112,$B147,E$1:E$112)</f>
        <v>1153.4100000000001</v>
      </c>
      <c r="F147" s="48">
        <f>SUMIF($B$1:$B$112,$B147,F$1:F$112)</f>
        <v>0</v>
      </c>
      <c r="G147" s="48">
        <f>SUMIF($B$1:$B$112,$B147,G$1:G$112)</f>
        <v>0</v>
      </c>
      <c r="H147" s="49">
        <f>SUMIF($B$1:$B$112,$B147,H$1:H$112)</f>
        <v>0</v>
      </c>
      <c r="I147" s="50">
        <f>SUMIF($B$1:$B$112,$B147,I$1:I$112)</f>
        <v>0</v>
      </c>
      <c r="J147" s="51">
        <f>SUMIF($B$1:$B$112,$B147,J$1:J$112)</f>
        <v>0</v>
      </c>
    </row>
    <row r="148" spans="1:10" customFormat="1" x14ac:dyDescent="0.25">
      <c r="A148" s="45"/>
      <c r="B148" s="46" t="s">
        <v>73</v>
      </c>
      <c r="C148" s="47">
        <f>SUMIF($B$1:$B$112,$B148,C$1:C$112)</f>
        <v>41794.85</v>
      </c>
      <c r="D148" s="48">
        <f>SUMIF($B$1:$B$112,$B148,D$1:D$112)</f>
        <v>52818.770000000004</v>
      </c>
      <c r="E148" s="48">
        <f>SUMIF($B$1:$B$112,$B148,E$1:E$112)</f>
        <v>49014.75</v>
      </c>
      <c r="F148" s="48">
        <f>SUMIF($B$1:$B$112,$B148,F$1:F$112)</f>
        <v>51576.45</v>
      </c>
      <c r="G148" s="48">
        <f>SUMIF($B$1:$B$112,$B148,G$1:G$112)</f>
        <v>41374.71</v>
      </c>
      <c r="H148" s="49">
        <f>SUMIF($B$1:$B$112,$B148,H$1:H$112)</f>
        <v>11085.07</v>
      </c>
      <c r="I148" s="50">
        <f>SUMIF($B$1:$B$112,$B148,I$1:I$112)</f>
        <v>0</v>
      </c>
      <c r="J148" s="51">
        <f>SUMIF($B$1:$B$112,$B148,J$1:J$112)</f>
        <v>0</v>
      </c>
    </row>
    <row r="149" spans="1:10" customFormat="1" x14ac:dyDescent="0.25">
      <c r="A149" s="45"/>
      <c r="B149" s="46" t="s">
        <v>160</v>
      </c>
      <c r="C149" s="47">
        <f>SUMIF($B$1:$B$112,$B149,C$1:C$112)</f>
        <v>0</v>
      </c>
      <c r="D149" s="48">
        <f>SUMIF($B$1:$B$112,$B149,D$1:D$112)</f>
        <v>0</v>
      </c>
      <c r="E149" s="48">
        <f>SUMIF($B$1:$B$112,$B149,E$1:E$112)</f>
        <v>0</v>
      </c>
      <c r="F149" s="48">
        <f>SUMIF($B$1:$B$112,$B149,F$1:F$112)</f>
        <v>0</v>
      </c>
      <c r="G149" s="48">
        <f>SUMIF($B$1:$B$112,$B149,G$1:G$112)</f>
        <v>0</v>
      </c>
      <c r="H149" s="49">
        <f>SUMIF($B$1:$B$112,$B149,H$1:H$112)</f>
        <v>0</v>
      </c>
      <c r="I149" s="50">
        <f>SUMIF($B$1:$B$112,$B149,I$1:I$112)</f>
        <v>14172</v>
      </c>
      <c r="J149" s="51">
        <f>SUMIF($B$1:$B$112,$B149,J$1:J$112)</f>
        <v>14172</v>
      </c>
    </row>
    <row r="150" spans="1:10" customFormat="1" x14ac:dyDescent="0.25">
      <c r="A150" s="45"/>
      <c r="B150" s="46" t="s">
        <v>44</v>
      </c>
      <c r="C150" s="47">
        <f>SUMIF($B$1:$B$112,$B150,C$1:C$112)</f>
        <v>125591.54000000001</v>
      </c>
      <c r="D150" s="48">
        <f>SUMIF($B$1:$B$112,$B150,D$1:D$112)</f>
        <v>145478.27000000002</v>
      </c>
      <c r="E150" s="48">
        <f>SUMIF($B$1:$B$112,$B150,E$1:E$112)</f>
        <v>157096.07999999999</v>
      </c>
      <c r="F150" s="48">
        <f>SUMIF($B$1:$B$112,$B150,F$1:F$112)</f>
        <v>186970.92</v>
      </c>
      <c r="G150" s="48">
        <f>SUMIF($B$1:$B$112,$B150,G$1:G$112)</f>
        <v>130427.02</v>
      </c>
      <c r="H150" s="49">
        <f>SUMIF($B$1:$B$112,$B150,H$1:H$112)</f>
        <v>162686.21</v>
      </c>
      <c r="I150" s="50">
        <f>SUMIF($B$1:$B$112,$B150,I$1:I$112)</f>
        <v>20573.650000000001</v>
      </c>
      <c r="J150" s="51">
        <f>SUMIF($B$1:$B$112,$B150,J$1:J$112)</f>
        <v>50021.56</v>
      </c>
    </row>
    <row r="151" spans="1:10" customFormat="1" x14ac:dyDescent="0.25">
      <c r="A151" s="45"/>
      <c r="B151" s="46" t="s">
        <v>68</v>
      </c>
      <c r="C151" s="47">
        <f>SUMIF($B$1:$B$112,$B151,C$1:C$112)</f>
        <v>0</v>
      </c>
      <c r="D151" s="48">
        <f>SUMIF($B$1:$B$112,$B151,D$1:D$112)</f>
        <v>0</v>
      </c>
      <c r="E151" s="48">
        <f>SUMIF($B$1:$B$112,$B151,E$1:E$112)</f>
        <v>46588.51999999999</v>
      </c>
      <c r="F151" s="48">
        <f>SUMIF($B$1:$B$112,$B151,F$1:F$112)</f>
        <v>7977.5400000000009</v>
      </c>
      <c r="G151" s="48">
        <f>SUMIF($B$1:$B$112,$B151,G$1:G$112)</f>
        <v>450</v>
      </c>
      <c r="H151" s="49">
        <f>SUMIF($B$1:$B$112,$B151,H$1:H$112)</f>
        <v>0</v>
      </c>
      <c r="I151" s="50">
        <f>SUMIF($B$1:$B$112,$B151,I$1:I$112)</f>
        <v>0</v>
      </c>
      <c r="J151" s="51">
        <f>SUMIF($B$1:$B$112,$B151,J$1:J$112)</f>
        <v>0</v>
      </c>
    </row>
    <row r="152" spans="1:10" customFormat="1" x14ac:dyDescent="0.25">
      <c r="A152" s="45"/>
      <c r="B152" s="46" t="s">
        <v>75</v>
      </c>
      <c r="C152" s="47">
        <f>SUMIF($B$1:$B$112,$B152,C$1:C$112)</f>
        <v>0</v>
      </c>
      <c r="D152" s="48">
        <f>SUMIF($B$1:$B$112,$B152,D$1:D$112)</f>
        <v>0</v>
      </c>
      <c r="E152" s="48">
        <f>SUMIF($B$1:$B$112,$B152,E$1:E$112)</f>
        <v>0</v>
      </c>
      <c r="F152" s="48">
        <f>SUMIF($B$1:$B$112,$B152,F$1:F$112)</f>
        <v>21578.58</v>
      </c>
      <c r="G152" s="48">
        <f>SUMIF($B$1:$B$112,$B152,G$1:G$112)</f>
        <v>7522.98</v>
      </c>
      <c r="H152" s="49">
        <f>SUMIF($B$1:$B$112,$B152,H$1:H$112)</f>
        <v>1047.75</v>
      </c>
      <c r="I152" s="50">
        <f>SUMIF($B$1:$B$112,$B152,I$1:I$112)</f>
        <v>0</v>
      </c>
      <c r="J152" s="51">
        <f>SUMIF($B$1:$B$112,$B152,J$1:J$112)</f>
        <v>0</v>
      </c>
    </row>
    <row r="153" spans="1:10" customFormat="1" x14ac:dyDescent="0.25">
      <c r="A153" s="45"/>
      <c r="B153" s="46" t="s">
        <v>143</v>
      </c>
      <c r="C153" s="47">
        <f>SUMIF($B$1:$B$112,$B153,C$1:C$112)</f>
        <v>0</v>
      </c>
      <c r="D153" s="48">
        <f>SUMIF($B$1:$B$112,$B153,D$1:D$112)</f>
        <v>0</v>
      </c>
      <c r="E153" s="48">
        <f>SUMIF($B$1:$B$112,$B153,E$1:E$112)</f>
        <v>0</v>
      </c>
      <c r="F153" s="48">
        <f>SUMIF($B$1:$B$112,$B153,F$1:F$112)</f>
        <v>876.08999999999992</v>
      </c>
      <c r="G153" s="48">
        <f>SUMIF($B$1:$B$112,$B153,G$1:G$112)</f>
        <v>2660.3999999999996</v>
      </c>
      <c r="H153" s="49">
        <f>SUMIF($B$1:$B$112,$B153,H$1:H$112)</f>
        <v>3981.8699999999994</v>
      </c>
      <c r="I153" s="50">
        <f>SUMIF($B$1:$B$112,$B153,I$1:I$112)</f>
        <v>0</v>
      </c>
      <c r="J153" s="51">
        <f>SUMIF($B$1:$B$112,$B153,J$1:J$112)</f>
        <v>0</v>
      </c>
    </row>
    <row r="154" spans="1:10" customFormat="1" x14ac:dyDescent="0.25">
      <c r="A154" s="45"/>
      <c r="B154" s="46" t="s">
        <v>142</v>
      </c>
      <c r="C154" s="47">
        <f>SUMIF($B$1:$B$112,$B154,C$1:C$112)</f>
        <v>0</v>
      </c>
      <c r="D154" s="48">
        <f>SUMIF($B$1:$B$112,$B154,D$1:D$112)</f>
        <v>41909.520000000004</v>
      </c>
      <c r="E154" s="48">
        <f>SUMIF($B$1:$B$112,$B154,E$1:E$112)</f>
        <v>55801.440000000002</v>
      </c>
      <c r="F154" s="48">
        <f>SUMIF($B$1:$B$112,$B154,F$1:F$112)</f>
        <v>56326.66</v>
      </c>
      <c r="G154" s="48">
        <f>SUMIF($B$1:$B$112,$B154,G$1:G$112)</f>
        <v>32771.449999999997</v>
      </c>
      <c r="H154" s="49">
        <f>SUMIF($B$1:$B$112,$B154,H$1:H$112)</f>
        <v>0</v>
      </c>
      <c r="I154" s="50">
        <f>SUMIF($B$1:$B$112,$B154,I$1:I$112)</f>
        <v>0</v>
      </c>
      <c r="J154" s="51">
        <f>SUMIF($B$1:$B$112,$B154,J$1:J$112)</f>
        <v>0</v>
      </c>
    </row>
    <row r="155" spans="1:10" customFormat="1" x14ac:dyDescent="0.25">
      <c r="A155" s="45"/>
      <c r="B155" s="46" t="s">
        <v>24</v>
      </c>
      <c r="C155" s="47">
        <f>SUMIF($B$1:$B$112,$B155,C$1:C$112)</f>
        <v>0</v>
      </c>
      <c r="D155" s="48">
        <f>SUMIF($B$1:$B$112,$B155,D$1:D$112)</f>
        <v>419.65999999999997</v>
      </c>
      <c r="E155" s="48">
        <f>SUMIF($B$1:$B$112,$B155,E$1:E$112)</f>
        <v>237.25</v>
      </c>
      <c r="F155" s="48">
        <f>SUMIF($B$1:$B$112,$B155,F$1:F$112)</f>
        <v>94.66</v>
      </c>
      <c r="G155" s="48">
        <f>SUMIF($B$1:$B$112,$B155,G$1:G$112)</f>
        <v>0</v>
      </c>
      <c r="H155" s="49">
        <f>SUMIF($B$1:$B$112,$B155,H$1:H$112)</f>
        <v>0</v>
      </c>
      <c r="I155" s="50">
        <f>SUMIF($B$1:$B$112,$B155,I$1:I$112)</f>
        <v>0</v>
      </c>
      <c r="J155" s="51">
        <f>SUMIF($B$1:$B$112,$B155,J$1:J$112)</f>
        <v>0</v>
      </c>
    </row>
    <row r="156" spans="1:10" customFormat="1" x14ac:dyDescent="0.25">
      <c r="A156" s="45"/>
      <c r="B156" s="46" t="s">
        <v>111</v>
      </c>
      <c r="C156" s="47">
        <f>SUMIF($B$1:$B$112,$B156,C$1:C$112)</f>
        <v>35910.299999999996</v>
      </c>
      <c r="D156" s="48">
        <f>SUMIF($B$1:$B$112,$B156,D$1:D$112)</f>
        <v>12486.64</v>
      </c>
      <c r="E156" s="48">
        <f>SUMIF($B$1:$B$112,$B156,E$1:E$112)</f>
        <v>0</v>
      </c>
      <c r="F156" s="48">
        <f>SUMIF($B$1:$B$112,$B156,F$1:F$112)</f>
        <v>0</v>
      </c>
      <c r="G156" s="48">
        <f>SUMIF($B$1:$B$112,$B156,G$1:G$112)</f>
        <v>0</v>
      </c>
      <c r="H156" s="49">
        <f>SUMIF($B$1:$B$112,$B156,H$1:H$112)</f>
        <v>0</v>
      </c>
      <c r="I156" s="50">
        <f>SUMIF($B$1:$B$112,$B156,I$1:I$112)</f>
        <v>0</v>
      </c>
      <c r="J156" s="51">
        <f>SUMIF($B$1:$B$112,$B156,J$1:J$112)</f>
        <v>0</v>
      </c>
    </row>
    <row r="157" spans="1:10" customFormat="1" ht="15.75" thickBot="1" x14ac:dyDescent="0.3">
      <c r="A157" s="65"/>
      <c r="B157" s="66" t="s">
        <v>111</v>
      </c>
      <c r="C157" s="67">
        <f>SUMIF($B$1:$B$112,$B157,C$1:C$112)</f>
        <v>35910.299999999996</v>
      </c>
      <c r="D157" s="68">
        <f>SUMIF($B$1:$B$112,$B157,D$1:D$112)</f>
        <v>12486.64</v>
      </c>
      <c r="E157" s="68">
        <f>SUMIF($B$1:$B$112,$B157,E$1:E$112)</f>
        <v>0</v>
      </c>
      <c r="F157" s="68">
        <f>SUMIF($B$1:$B$112,$B157,F$1:F$112)</f>
        <v>0</v>
      </c>
      <c r="G157" s="68">
        <f>SUMIF($B$1:$B$112,$B157,G$1:G$112)</f>
        <v>0</v>
      </c>
      <c r="H157" s="69">
        <f>SUMIF($B$1:$B$112,$B157,H$1:H$112)</f>
        <v>0</v>
      </c>
      <c r="I157" s="70">
        <f>SUMIF($B$1:$B$112,$B157,I$1:I$112)</f>
        <v>0</v>
      </c>
      <c r="J157" s="71">
        <f>SUMIF($B$1:$B$112,$B157,J$1:J$112)</f>
        <v>0</v>
      </c>
    </row>
    <row r="158" spans="1:10" s="19" customFormat="1" x14ac:dyDescent="0.25">
      <c r="A158" s="15"/>
      <c r="B158" s="20" t="s">
        <v>0</v>
      </c>
      <c r="C158" s="21">
        <f>SUMIF($A$1:$A$112,$B158,C$1:C$112)</f>
        <v>311.21999999999997</v>
      </c>
      <c r="D158" s="13">
        <f>SUMIF($A$1:$A$112,$B158,D$1:D$112)</f>
        <v>159.91</v>
      </c>
      <c r="E158" s="13">
        <f>SUMIF($A$1:$A$112,$B158,E$1:E$112)</f>
        <v>0.16</v>
      </c>
      <c r="F158" s="13">
        <f>SUMIF($A$1:$A$112,$B158,F$1:F$112)</f>
        <v>0</v>
      </c>
      <c r="G158" s="13">
        <f>SUMIF($A$1:$A$112,$B158,G$1:G$112)</f>
        <v>0</v>
      </c>
      <c r="H158" s="14">
        <f>SUMIF($A$1:$A$112,$B158,H$1:H$112)</f>
        <v>0</v>
      </c>
      <c r="I158" s="21">
        <f>SUMIF($A$1:$A$112,$B158,I$1:I$112)</f>
        <v>0</v>
      </c>
      <c r="J158" s="14">
        <f>SUMIF($A$1:$A$112,$B158,J$1:J$112)</f>
        <v>0</v>
      </c>
    </row>
    <row r="159" spans="1:10" s="19" customFormat="1" x14ac:dyDescent="0.25">
      <c r="A159" s="15"/>
      <c r="B159" s="20" t="s">
        <v>5</v>
      </c>
      <c r="C159" s="21">
        <f>SUMIF($A$1:$A$112,$B159,C$1:C$112)</f>
        <v>0</v>
      </c>
      <c r="D159" s="13">
        <f>SUMIF($A$1:$A$112,$B159,D$1:D$112)</f>
        <v>0</v>
      </c>
      <c r="E159" s="13">
        <f>SUMIF($A$1:$A$112,$B159,E$1:E$112)</f>
        <v>0</v>
      </c>
      <c r="F159" s="13">
        <f>SUMIF($A$1:$A$112,$B159,F$1:F$112)</f>
        <v>8159.5700000000006</v>
      </c>
      <c r="G159" s="13">
        <f>SUMIF($A$1:$A$112,$B159,G$1:G$112)</f>
        <v>7714.48</v>
      </c>
      <c r="H159" s="14">
        <f>SUMIF($A$1:$A$112,$B159,H$1:H$112)</f>
        <v>17115.3</v>
      </c>
      <c r="I159" s="21">
        <f>SUMIF($A$1:$A$112,$B159,I$1:I$112)</f>
        <v>9123.7900000000009</v>
      </c>
      <c r="J159" s="14">
        <f>SUMIF($A$1:$A$112,$B159,J$1:J$112)</f>
        <v>11589.070000000002</v>
      </c>
    </row>
    <row r="160" spans="1:10" s="19" customFormat="1" x14ac:dyDescent="0.25">
      <c r="A160" s="15"/>
      <c r="B160" s="20" t="s">
        <v>8</v>
      </c>
      <c r="C160" s="21">
        <f>SUMIF($A$1:$A$112,$B160,C$1:C$112)</f>
        <v>0</v>
      </c>
      <c r="D160" s="13">
        <f>SUMIF($A$1:$A$112,$B160,D$1:D$112)</f>
        <v>6178.7699999999995</v>
      </c>
      <c r="E160" s="13">
        <f>SUMIF($A$1:$A$112,$B160,E$1:E$112)</f>
        <v>12181.61</v>
      </c>
      <c r="F160" s="13">
        <f>SUMIF($A$1:$A$112,$B160,F$1:F$112)</f>
        <v>31036.369999999995</v>
      </c>
      <c r="G160" s="13">
        <f>SUMIF($A$1:$A$112,$B160,G$1:G$112)</f>
        <v>10806.84</v>
      </c>
      <c r="H160" s="14">
        <f>SUMIF($A$1:$A$112,$B160,H$1:H$112)</f>
        <v>11395.91</v>
      </c>
      <c r="I160" s="21">
        <f>SUMIF($A$1:$A$112,$B160,I$1:I$112)</f>
        <v>0</v>
      </c>
      <c r="J160" s="14">
        <f>SUMIF($A$1:$A$112,$B160,J$1:J$112)</f>
        <v>0</v>
      </c>
    </row>
    <row r="161" spans="1:10" s="19" customFormat="1" x14ac:dyDescent="0.25">
      <c r="A161" s="15"/>
      <c r="B161" s="20" t="s">
        <v>155</v>
      </c>
      <c r="C161" s="21">
        <f>SUMIF($A$1:$A$112,$B161,C$1:C$112)</f>
        <v>0</v>
      </c>
      <c r="D161" s="13">
        <f>SUMIF($A$1:$A$112,$B161,D$1:D$112)</f>
        <v>0</v>
      </c>
      <c r="E161" s="13">
        <f>SUMIF($A$1:$A$112,$B161,E$1:E$112)</f>
        <v>0</v>
      </c>
      <c r="F161" s="13">
        <f>SUMIF($A$1:$A$112,$B161,F$1:F$112)</f>
        <v>0</v>
      </c>
      <c r="G161" s="13">
        <f>SUMIF($A$1:$A$112,$B161,G$1:G$112)</f>
        <v>0</v>
      </c>
      <c r="H161" s="14">
        <f>SUMIF($A$1:$A$112,$B161,H$1:H$112)</f>
        <v>3652.39</v>
      </c>
      <c r="I161" s="21">
        <f>SUMIF($A$1:$A$112,$B161,I$1:I$112)</f>
        <v>1284.04</v>
      </c>
      <c r="J161" s="14">
        <f>SUMIF($A$1:$A$112,$B161,J$1:J$112)</f>
        <v>1523.54</v>
      </c>
    </row>
    <row r="162" spans="1:10" s="19" customFormat="1" x14ac:dyDescent="0.25">
      <c r="A162" s="15"/>
      <c r="B162" s="20" t="s">
        <v>11</v>
      </c>
      <c r="C162" s="21">
        <f>SUMIF($A$1:$A$112,$B162,C$1:C$112)</f>
        <v>174831.78</v>
      </c>
      <c r="D162" s="13">
        <f>SUMIF($A$1:$A$112,$B162,D$1:D$112)</f>
        <v>152140.26999999993</v>
      </c>
      <c r="E162" s="13">
        <f>SUMIF($A$1:$A$112,$B162,E$1:E$112)</f>
        <v>72301.180000000022</v>
      </c>
      <c r="F162" s="13">
        <f>SUMIF($A$1:$A$112,$B162,F$1:F$112)</f>
        <v>0</v>
      </c>
      <c r="G162" s="13">
        <f>SUMIF($A$1:$A$112,$B162,G$1:G$112)</f>
        <v>0</v>
      </c>
      <c r="H162" s="14">
        <f>SUMIF($A$1:$A$112,$B162,H$1:H$112)</f>
        <v>0</v>
      </c>
      <c r="I162" s="21">
        <f>SUMIF($A$1:$A$112,$B162,I$1:I$112)</f>
        <v>0</v>
      </c>
      <c r="J162" s="14">
        <f>SUMIF($A$1:$A$112,$B162,J$1:J$112)</f>
        <v>0</v>
      </c>
    </row>
    <row r="163" spans="1:10" s="19" customFormat="1" x14ac:dyDescent="0.25">
      <c r="A163" s="15"/>
      <c r="B163" s="20" t="s">
        <v>14</v>
      </c>
      <c r="C163" s="21">
        <f>SUMIF($A$1:$A$112,$B163,C$1:C$112)</f>
        <v>0</v>
      </c>
      <c r="D163" s="13">
        <f>SUMIF($A$1:$A$112,$B163,D$1:D$112)</f>
        <v>0</v>
      </c>
      <c r="E163" s="13">
        <f>SUMIF($A$1:$A$112,$B163,E$1:E$112)</f>
        <v>57103.68</v>
      </c>
      <c r="F163" s="13">
        <f>SUMIF($A$1:$A$112,$B163,F$1:F$112)</f>
        <v>133255.63</v>
      </c>
      <c r="G163" s="13">
        <f>SUMIF($A$1:$A$112,$B163,G$1:G$112)</f>
        <v>71621.497000000003</v>
      </c>
      <c r="H163" s="14">
        <f>SUMIF($A$1:$A$112,$B163,H$1:H$112)</f>
        <v>79567.61</v>
      </c>
      <c r="I163" s="21">
        <f>SUMIF($A$1:$A$112,$B163,I$1:I$112)</f>
        <v>19736.780000000002</v>
      </c>
      <c r="J163" s="14">
        <f>SUMIF($A$1:$A$112,$B163,J$1:J$112)</f>
        <v>31835.35</v>
      </c>
    </row>
    <row r="164" spans="1:10" s="19" customFormat="1" x14ac:dyDescent="0.25">
      <c r="A164" s="15"/>
      <c r="B164" s="20" t="s">
        <v>151</v>
      </c>
      <c r="C164" s="21">
        <f>SUMIF($A$1:$A$112,$B164,C$1:C$112)</f>
        <v>0</v>
      </c>
      <c r="D164" s="13">
        <f>SUMIF($A$1:$A$112,$B164,D$1:D$112)</f>
        <v>0</v>
      </c>
      <c r="E164" s="13">
        <f>SUMIF($A$1:$A$112,$B164,E$1:E$112)</f>
        <v>0</v>
      </c>
      <c r="F164" s="13">
        <f>SUMIF($A$1:$A$112,$B164,F$1:F$112)</f>
        <v>0</v>
      </c>
      <c r="G164" s="13">
        <f>SUMIF($A$1:$A$112,$B164,G$1:G$112)</f>
        <v>0</v>
      </c>
      <c r="H164" s="14">
        <f>SUMIF($A$1:$A$112,$B164,H$1:H$112)</f>
        <v>79018.34</v>
      </c>
      <c r="I164" s="21">
        <f>SUMIF($A$1:$A$112,$B164,I$1:I$112)</f>
        <v>0</v>
      </c>
      <c r="J164" s="14">
        <f>SUMIF($A$1:$A$112,$B164,J$1:J$112)</f>
        <v>0</v>
      </c>
    </row>
    <row r="165" spans="1:10" s="19" customFormat="1" x14ac:dyDescent="0.25">
      <c r="A165" s="15"/>
      <c r="B165" s="20" t="s">
        <v>16</v>
      </c>
      <c r="C165" s="21">
        <f>SUMIF($A$1:$A$112,$B165,C$1:C$112)</f>
        <v>54447.839999999989</v>
      </c>
      <c r="D165" s="13">
        <f>SUMIF($A$1:$A$112,$B165,D$1:D$112)</f>
        <v>53303.227499999994</v>
      </c>
      <c r="E165" s="13">
        <f>SUMIF($A$1:$A$112,$B165,E$1:E$112)</f>
        <v>53511.179999999993</v>
      </c>
      <c r="F165" s="13">
        <f>SUMIF($A$1:$A$112,$B165,F$1:F$112)</f>
        <v>0</v>
      </c>
      <c r="G165" s="13">
        <f>SUMIF($A$1:$A$112,$B165,G$1:G$112)</f>
        <v>0</v>
      </c>
      <c r="H165" s="14">
        <f>SUMIF($A$1:$A$112,$B165,H$1:H$112)</f>
        <v>0</v>
      </c>
      <c r="I165" s="21">
        <f>SUMIF($A$1:$A$112,$B165,I$1:I$112)</f>
        <v>0</v>
      </c>
      <c r="J165" s="14">
        <f>SUMIF($A$1:$A$112,$B165,J$1:J$112)</f>
        <v>0</v>
      </c>
    </row>
    <row r="166" spans="1:10" s="19" customFormat="1" x14ac:dyDescent="0.25">
      <c r="A166" s="15"/>
      <c r="B166" s="20" t="s">
        <v>18</v>
      </c>
      <c r="C166" s="21">
        <f>SUMIF($A$1:$A$112,$B166,C$1:C$112)</f>
        <v>0</v>
      </c>
      <c r="D166" s="13">
        <f>SUMIF($A$1:$A$112,$B166,D$1:D$112)</f>
        <v>0</v>
      </c>
      <c r="E166" s="13">
        <f>SUMIF($A$1:$A$112,$B166,E$1:E$112)</f>
        <v>49104.179999999993</v>
      </c>
      <c r="F166" s="13">
        <f>SUMIF($A$1:$A$112,$B166,F$1:F$112)</f>
        <v>83846.430000000022</v>
      </c>
      <c r="G166" s="13">
        <f>SUMIF($A$1:$A$112,$B166,G$1:G$112)</f>
        <v>65827.350000000006</v>
      </c>
      <c r="H166" s="14">
        <f>SUMIF($A$1:$A$112,$B166,H$1:H$112)</f>
        <v>61185.049999999996</v>
      </c>
      <c r="I166" s="21">
        <f>SUMIF($A$1:$A$112,$B166,I$1:I$112)</f>
        <v>12431.500000000002</v>
      </c>
      <c r="J166" s="14">
        <f>SUMIF($A$1:$A$112,$B166,J$1:J$112)</f>
        <v>22609.070000000003</v>
      </c>
    </row>
    <row r="167" spans="1:10" s="19" customFormat="1" x14ac:dyDescent="0.25">
      <c r="A167" s="15"/>
      <c r="B167" s="20" t="s">
        <v>20</v>
      </c>
      <c r="C167" s="21">
        <f>SUMIF($A$1:$A$112,$B167,C$1:C$112)</f>
        <v>0</v>
      </c>
      <c r="D167" s="13">
        <f>SUMIF($A$1:$A$112,$B167,D$1:D$112)</f>
        <v>0</v>
      </c>
      <c r="E167" s="13">
        <f>SUMIF($A$1:$A$112,$B167,E$1:E$112)</f>
        <v>335.75</v>
      </c>
      <c r="F167" s="13">
        <f>SUMIF($A$1:$A$112,$B167,F$1:F$112)</f>
        <v>3470.8199999999997</v>
      </c>
      <c r="G167" s="13">
        <f>SUMIF($A$1:$A$112,$B167,G$1:G$112)</f>
        <v>7676.52</v>
      </c>
      <c r="H167" s="14">
        <f>SUMIF($A$1:$A$112,$B167,H$1:H$112)</f>
        <v>0</v>
      </c>
      <c r="I167" s="21">
        <f>SUMIF($A$1:$A$112,$B167,I$1:I$112)</f>
        <v>0</v>
      </c>
      <c r="J167" s="14">
        <f>SUMIF($A$1:$A$112,$B167,J$1:J$112)</f>
        <v>0</v>
      </c>
    </row>
    <row r="168" spans="1:10" s="19" customFormat="1" x14ac:dyDescent="0.25">
      <c r="A168" s="15"/>
      <c r="B168" s="20" t="s">
        <v>144</v>
      </c>
      <c r="C168" s="21">
        <f>SUMIF($A$1:$A$112,$B168,C$1:C$112)</f>
        <v>0</v>
      </c>
      <c r="D168" s="13">
        <f>SUMIF($A$1:$A$112,$B168,D$1:D$112)</f>
        <v>0</v>
      </c>
      <c r="E168" s="13">
        <f>SUMIF($A$1:$A$112,$B168,E$1:E$112)</f>
        <v>0</v>
      </c>
      <c r="F168" s="13">
        <f>SUMIF($A$1:$A$112,$B168,F$1:F$112)</f>
        <v>0</v>
      </c>
      <c r="G168" s="13">
        <f>SUMIF($A$1:$A$112,$B168,G$1:G$112)</f>
        <v>0</v>
      </c>
      <c r="H168" s="14">
        <f>SUMIF($A$1:$A$112,$B168,H$1:H$112)</f>
        <v>10801.49</v>
      </c>
      <c r="I168" s="21">
        <f>SUMIF($A$1:$A$112,$B168,I$1:I$112)</f>
        <v>1710.4700000000003</v>
      </c>
      <c r="J168" s="14">
        <f>SUMIF($A$1:$A$112,$B168,J$1:J$112)</f>
        <v>4271.25</v>
      </c>
    </row>
    <row r="169" spans="1:10" s="19" customFormat="1" x14ac:dyDescent="0.25">
      <c r="A169" s="15"/>
      <c r="B169" s="20" t="s">
        <v>23</v>
      </c>
      <c r="C169" s="21">
        <f>SUMIF($A$1:$A$112,$B169,C$1:C$112)</f>
        <v>125911.54999999999</v>
      </c>
      <c r="D169" s="13">
        <f>SUMIF($A$1:$A$112,$B169,D$1:D$112)</f>
        <v>121398.62</v>
      </c>
      <c r="E169" s="13">
        <f>SUMIF($A$1:$A$112,$B169,E$1:E$112)</f>
        <v>0</v>
      </c>
      <c r="F169" s="13">
        <f>SUMIF($A$1:$A$112,$B169,F$1:F$112)</f>
        <v>0</v>
      </c>
      <c r="G169" s="13">
        <f>SUMIF($A$1:$A$112,$B169,G$1:G$112)</f>
        <v>0</v>
      </c>
      <c r="H169" s="14">
        <f>SUMIF($A$1:$A$112,$B169,H$1:H$112)</f>
        <v>0</v>
      </c>
      <c r="I169" s="21">
        <f>SUMIF($A$1:$A$112,$B169,I$1:I$112)</f>
        <v>0</v>
      </c>
      <c r="J169" s="14">
        <f>SUMIF($A$1:$A$112,$B169,J$1:J$112)</f>
        <v>0</v>
      </c>
    </row>
    <row r="170" spans="1:10" s="19" customFormat="1" x14ac:dyDescent="0.25">
      <c r="A170" s="15"/>
      <c r="B170" s="20" t="s">
        <v>25</v>
      </c>
      <c r="C170" s="21">
        <f>SUMIF($A$1:$A$112,$B170,C$1:C$112)</f>
        <v>0</v>
      </c>
      <c r="D170" s="13">
        <f>SUMIF($A$1:$A$112,$B170,D$1:D$112)</f>
        <v>0</v>
      </c>
      <c r="E170" s="13">
        <f>SUMIF($A$1:$A$112,$B170,E$1:E$112)</f>
        <v>128075.12999999999</v>
      </c>
      <c r="F170" s="13">
        <f>SUMIF($A$1:$A$112,$B170,F$1:F$112)</f>
        <v>163028.64000000001</v>
      </c>
      <c r="G170" s="13">
        <f>SUMIF($A$1:$A$112,$B170,G$1:G$112)</f>
        <v>133668.35999999999</v>
      </c>
      <c r="H170" s="14">
        <f>SUMIF($A$1:$A$112,$B170,H$1:H$112)</f>
        <v>142712.95999999999</v>
      </c>
      <c r="I170" s="21">
        <f>SUMIF($A$1:$A$112,$B170,I$1:I$112)</f>
        <v>0</v>
      </c>
      <c r="J170" s="14">
        <f>SUMIF($A$1:$A$112,$B170,J$1:J$112)</f>
        <v>0</v>
      </c>
    </row>
    <row r="171" spans="1:10" s="19" customFormat="1" x14ac:dyDescent="0.25">
      <c r="A171" s="15"/>
      <c r="B171" s="20" t="s">
        <v>70</v>
      </c>
      <c r="C171" s="21">
        <f>SUMIF($A$1:$A$112,$B171,C$1:C$112)</f>
        <v>4057.2799999999997</v>
      </c>
      <c r="D171" s="13">
        <f>SUMIF($A$1:$A$112,$B171,D$1:D$112)</f>
        <v>1092.96</v>
      </c>
      <c r="E171" s="13">
        <f>SUMIF($A$1:$A$112,$B171,E$1:E$112)</f>
        <v>0</v>
      </c>
      <c r="F171" s="13">
        <f>SUMIF($A$1:$A$112,$B171,F$1:F$112)</f>
        <v>0</v>
      </c>
      <c r="G171" s="13">
        <f>SUMIF($A$1:$A$112,$B171,G$1:G$112)</f>
        <v>0</v>
      </c>
      <c r="H171" s="14">
        <f>SUMIF($A$1:$A$112,$B171,H$1:H$112)</f>
        <v>0</v>
      </c>
      <c r="I171" s="21">
        <f>SUMIF($A$1:$A$112,$B171,I$1:I$112)</f>
        <v>0</v>
      </c>
      <c r="J171" s="14">
        <f>SUMIF($A$1:$A$112,$B171,J$1:J$112)</f>
        <v>0</v>
      </c>
    </row>
    <row r="172" spans="1:10" s="19" customFormat="1" x14ac:dyDescent="0.25">
      <c r="A172" s="15"/>
      <c r="B172" s="20" t="s">
        <v>26</v>
      </c>
      <c r="C172" s="21">
        <f>SUMIF($A$1:$A$112,$B172,C$1:C$112)</f>
        <v>0</v>
      </c>
      <c r="D172" s="13">
        <f>SUMIF($A$1:$A$112,$B172,D$1:D$112)</f>
        <v>42033.020000000004</v>
      </c>
      <c r="E172" s="13">
        <f>SUMIF($A$1:$A$112,$B172,E$1:E$112)</f>
        <v>55801.440000000002</v>
      </c>
      <c r="F172" s="13">
        <f>SUMIF($A$1:$A$112,$B172,F$1:F$112)</f>
        <v>57282.91</v>
      </c>
      <c r="G172" s="13">
        <f>SUMIF($A$1:$A$112,$B172,G$1:G$112)</f>
        <v>56645.13</v>
      </c>
      <c r="H172" s="14">
        <f>SUMIF($A$1:$A$112,$B172,H$1:H$112)</f>
        <v>17819.940000000002</v>
      </c>
      <c r="I172" s="21">
        <f>SUMIF($A$1:$A$112,$B172,I$1:I$112)</f>
        <v>0</v>
      </c>
      <c r="J172" s="14">
        <f>SUMIF($A$1:$A$112,$B172,J$1:J$112)</f>
        <v>0</v>
      </c>
    </row>
    <row r="173" spans="1:10" s="19" customFormat="1" x14ac:dyDescent="0.25">
      <c r="A173" s="15"/>
      <c r="B173" s="20" t="s">
        <v>148</v>
      </c>
      <c r="C173" s="21">
        <f>SUMIF($A$1:$A$112,$B173,C$1:C$112)</f>
        <v>0</v>
      </c>
      <c r="D173" s="13">
        <f>SUMIF($A$1:$A$112,$B173,D$1:D$112)</f>
        <v>0</v>
      </c>
      <c r="E173" s="13">
        <f>SUMIF($A$1:$A$112,$B173,E$1:E$112)</f>
        <v>0</v>
      </c>
      <c r="F173" s="13">
        <f>SUMIF($A$1:$A$112,$B173,F$1:F$112)</f>
        <v>0</v>
      </c>
      <c r="G173" s="13">
        <f>SUMIF($A$1:$A$112,$B173,G$1:G$112)</f>
        <v>0</v>
      </c>
      <c r="H173" s="14">
        <f>SUMIF($A$1:$A$112,$B173,H$1:H$112)</f>
        <v>34003.68</v>
      </c>
      <c r="I173" s="21">
        <f>SUMIF($A$1:$A$112,$B173,I$1:I$112)</f>
        <v>13877.960000000003</v>
      </c>
      <c r="J173" s="14">
        <f>SUMIF($A$1:$A$112,$B173,J$1:J$112)</f>
        <v>28519.69000000001</v>
      </c>
    </row>
    <row r="174" spans="1:10" s="19" customFormat="1" x14ac:dyDescent="0.25">
      <c r="A174" s="15" t="s">
        <v>145</v>
      </c>
      <c r="B174" s="20" t="s">
        <v>171</v>
      </c>
      <c r="C174" s="21">
        <f>SUMIF($A$1:$A$112,$B174,C$1:C$112)</f>
        <v>0</v>
      </c>
      <c r="D174" s="13">
        <f>SUMIF($A$1:$A$112,$B174,D$1:D$112)</f>
        <v>0</v>
      </c>
      <c r="E174" s="13">
        <f>SUMIF($A$1:$A$112,$B174,E$1:E$112)</f>
        <v>0</v>
      </c>
      <c r="F174" s="13">
        <f>SUMIF($A$1:$A$112,$B174,F$1:F$112)</f>
        <v>0</v>
      </c>
      <c r="G174" s="13">
        <f>SUMIF($A$1:$A$112,$B174,G$1:G$112)</f>
        <v>0</v>
      </c>
      <c r="H174" s="14">
        <f>SUMIF($A$1:$A$112,$B174,H$1:H$112)</f>
        <v>0</v>
      </c>
      <c r="I174" s="21">
        <f>SUMIF($A$1:$A$112,$B174,I$1:I$112)</f>
        <v>63750.219999999994</v>
      </c>
      <c r="J174" s="14">
        <f>SUMIF($A$1:$A$112,$B174,J$1:J$112)</f>
        <v>130053.29999999999</v>
      </c>
    </row>
    <row r="175" spans="1:10" s="19" customFormat="1" x14ac:dyDescent="0.25">
      <c r="A175" s="15" t="s">
        <v>146</v>
      </c>
      <c r="B175" s="20" t="s">
        <v>28</v>
      </c>
      <c r="C175" s="21">
        <f>SUMIF($A$1:$A$112,$B175,C$1:C$112)</f>
        <v>120615.42000000001</v>
      </c>
      <c r="D175" s="13">
        <f>SUMIF($A$1:$A$112,$B175,D$1:D$112)</f>
        <v>136922.66</v>
      </c>
      <c r="E175" s="13">
        <f>SUMIF($A$1:$A$112,$B175,E$1:E$112)</f>
        <v>131446.22999999998</v>
      </c>
      <c r="F175" s="13">
        <f>SUMIF($A$1:$A$112,$B175,F$1:F$112)</f>
        <v>54680.31</v>
      </c>
      <c r="G175" s="13">
        <f>SUMIF($A$1:$A$112,$B175,G$1:G$112)</f>
        <v>0</v>
      </c>
      <c r="H175" s="14">
        <f>SUMIF($A$1:$A$112,$B175,H$1:H$112)</f>
        <v>0</v>
      </c>
      <c r="I175" s="21">
        <f>SUMIF($A$1:$A$112,$B175,I$1:I$112)</f>
        <v>0</v>
      </c>
      <c r="J175" s="14">
        <f>SUMIF($A$1:$A$112,$B175,J$1:J$112)</f>
        <v>0</v>
      </c>
    </row>
    <row r="176" spans="1:10" s="19" customFormat="1" x14ac:dyDescent="0.25">
      <c r="A176" s="15"/>
      <c r="B176" s="20" t="s">
        <v>29</v>
      </c>
      <c r="C176" s="21">
        <f>SUMIF($A$1:$A$112,$B176,C$1:C$112)</f>
        <v>0</v>
      </c>
      <c r="D176" s="13">
        <f>SUMIF($A$1:$A$112,$B176,D$1:D$112)</f>
        <v>0</v>
      </c>
      <c r="E176" s="13">
        <f>SUMIF($A$1:$A$112,$B176,E$1:E$112)</f>
        <v>0</v>
      </c>
      <c r="F176" s="13">
        <f>SUMIF($A$1:$A$112,$B176,F$1:F$112)</f>
        <v>94645.58</v>
      </c>
      <c r="G176" s="13">
        <f>SUMIF($A$1:$A$112,$B176,G$1:G$112)</f>
        <v>120060.23999999999</v>
      </c>
      <c r="H176" s="14">
        <f>SUMIF($A$1:$A$112,$B176,H$1:H$112)</f>
        <v>143181.71999999997</v>
      </c>
      <c r="I176" s="21">
        <f>SUMIF($A$1:$A$112,$B176,I$1:I$112)</f>
        <v>0</v>
      </c>
      <c r="J176" s="14">
        <f>SUMIF($A$1:$A$112,$B176,J$1:J$112)</f>
        <v>0</v>
      </c>
    </row>
    <row r="177" spans="1:10" s="19" customFormat="1" x14ac:dyDescent="0.25">
      <c r="A177" s="15"/>
      <c r="B177" s="20" t="s">
        <v>30</v>
      </c>
      <c r="C177" s="21">
        <f>SUMIF($A$1:$A$112,$B177,C$1:C$112)</f>
        <v>94544.72</v>
      </c>
      <c r="D177" s="13">
        <f>SUMIF($A$1:$A$112,$B177,D$1:D$112)</f>
        <v>117883.96</v>
      </c>
      <c r="E177" s="13">
        <f>SUMIF($A$1:$A$112,$B177,E$1:E$112)</f>
        <v>108515.01999999999</v>
      </c>
      <c r="F177" s="13">
        <f>SUMIF($A$1:$A$112,$B177,F$1:F$112)</f>
        <v>0</v>
      </c>
      <c r="G177" s="13">
        <f>SUMIF($A$1:$A$112,$B177,G$1:G$112)</f>
        <v>0</v>
      </c>
      <c r="H177" s="14">
        <f>SUMIF($A$1:$A$112,$B177,H$1:H$112)</f>
        <v>0</v>
      </c>
      <c r="I177" s="21">
        <f>SUMIF($A$1:$A$112,$B177,I$1:I$112)</f>
        <v>0</v>
      </c>
      <c r="J177" s="14">
        <f>SUMIF($A$1:$A$112,$B177,J$1:J$112)</f>
        <v>0</v>
      </c>
    </row>
    <row r="178" spans="1:10" s="19" customFormat="1" x14ac:dyDescent="0.25">
      <c r="A178" s="15"/>
      <c r="B178" s="20" t="s">
        <v>34</v>
      </c>
      <c r="C178" s="21">
        <f>SUMIF($A$1:$A$112,$B178,C$1:C$112)</f>
        <v>0</v>
      </c>
      <c r="D178" s="13">
        <f>SUMIF($A$1:$A$112,$B178,D$1:D$112)</f>
        <v>0</v>
      </c>
      <c r="E178" s="13">
        <f>SUMIF($A$1:$A$112,$B178,E$1:E$112)</f>
        <v>43134.11</v>
      </c>
      <c r="F178" s="13">
        <f>SUMIF($A$1:$A$112,$B178,F$1:F$112)</f>
        <v>130012.155</v>
      </c>
      <c r="G178" s="13">
        <f>SUMIF($A$1:$A$112,$B178,G$1:G$112)</f>
        <v>113687.78</v>
      </c>
      <c r="H178" s="14">
        <f>SUMIF($A$1:$A$112,$B178,H$1:H$112)</f>
        <v>101873.03</v>
      </c>
      <c r="I178" s="21">
        <f>SUMIF($A$1:$A$112,$B178,I$1:I$112)</f>
        <v>16106.020000000002</v>
      </c>
      <c r="J178" s="14">
        <f>SUMIF($A$1:$A$112,$B178,J$1:J$112)</f>
        <v>44567.12</v>
      </c>
    </row>
    <row r="179" spans="1:10" s="19" customFormat="1" x14ac:dyDescent="0.25">
      <c r="A179" s="15"/>
      <c r="B179" s="20" t="s">
        <v>35</v>
      </c>
      <c r="C179" s="21">
        <f>SUMIF($A$1:$A$112,$B179,C$1:C$112)</f>
        <v>4886.32</v>
      </c>
      <c r="D179" s="13">
        <f>SUMIF($A$1:$A$112,$B179,D$1:D$112)</f>
        <v>11912.68</v>
      </c>
      <c r="E179" s="13">
        <f>SUMIF($A$1:$A$112,$B179,E$1:E$112)</f>
        <v>0</v>
      </c>
      <c r="F179" s="13">
        <f>SUMIF($A$1:$A$112,$B179,F$1:F$112)</f>
        <v>0</v>
      </c>
      <c r="G179" s="13">
        <f>SUMIF($A$1:$A$112,$B179,G$1:G$112)</f>
        <v>0</v>
      </c>
      <c r="H179" s="14">
        <f>SUMIF($A$1:$A$112,$B179,H$1:H$112)</f>
        <v>0</v>
      </c>
      <c r="I179" s="21">
        <f>SUMIF($A$1:$A$112,$B179,I$1:I$112)</f>
        <v>0</v>
      </c>
      <c r="J179" s="14">
        <f>SUMIF($A$1:$A$112,$B179,J$1:J$112)</f>
        <v>0</v>
      </c>
    </row>
    <row r="180" spans="1:10" s="19" customFormat="1" x14ac:dyDescent="0.25">
      <c r="A180" s="15"/>
      <c r="B180" s="20" t="s">
        <v>149</v>
      </c>
      <c r="C180" s="21">
        <f>SUMIF($A$1:$A$112,$B180,C$1:C$112)</f>
        <v>0</v>
      </c>
      <c r="D180" s="13">
        <f>SUMIF($A$1:$A$112,$B180,D$1:D$112)</f>
        <v>0</v>
      </c>
      <c r="E180" s="13">
        <f>SUMIF($A$1:$A$112,$B180,E$1:E$112)</f>
        <v>0</v>
      </c>
      <c r="F180" s="13">
        <f>SUMIF($A$1:$A$112,$B180,F$1:F$112)</f>
        <v>0</v>
      </c>
      <c r="G180" s="13">
        <f>SUMIF($A$1:$A$112,$B180,G$1:G$112)</f>
        <v>0</v>
      </c>
      <c r="H180" s="14">
        <f>SUMIF($A$1:$A$112,$B180,H$1:H$112)</f>
        <v>21294.86</v>
      </c>
      <c r="I180" s="21">
        <f>SUMIF($A$1:$A$112,$B180,I$1:I$112)</f>
        <v>11899.73</v>
      </c>
      <c r="J180" s="14">
        <f>SUMIF($A$1:$A$112,$B180,J$1:J$112)</f>
        <v>16531.870000000003</v>
      </c>
    </row>
    <row r="181" spans="1:10" s="19" customFormat="1" x14ac:dyDescent="0.25">
      <c r="A181" s="15"/>
      <c r="B181" s="20" t="s">
        <v>37</v>
      </c>
      <c r="C181" s="21">
        <f>SUMIF($A$1:$A$112,$B181,C$1:C$112)</f>
        <v>0</v>
      </c>
      <c r="D181" s="13">
        <f>SUMIF($A$1:$A$112,$B181,D$1:D$112)</f>
        <v>10515.64</v>
      </c>
      <c r="E181" s="13">
        <f>SUMIF($A$1:$A$112,$B181,E$1:E$112)</f>
        <v>22716.080000000002</v>
      </c>
      <c r="F181" s="13">
        <f>SUMIF($A$1:$A$112,$B181,F$1:F$112)</f>
        <v>64905.73000000001</v>
      </c>
      <c r="G181" s="13">
        <f>SUMIF($A$1:$A$112,$B181,G$1:G$112)</f>
        <v>43491.979999999996</v>
      </c>
      <c r="H181" s="14">
        <f>SUMIF($A$1:$A$112,$B181,H$1:H$112)</f>
        <v>9816.66</v>
      </c>
      <c r="I181" s="21">
        <f>SUMIF($A$1:$A$112,$B181,I$1:I$112)</f>
        <v>0</v>
      </c>
      <c r="J181" s="14">
        <f>SUMIF($A$1:$A$112,$B181,J$1:J$112)</f>
        <v>0</v>
      </c>
    </row>
    <row r="182" spans="1:10" s="19" customFormat="1" x14ac:dyDescent="0.25">
      <c r="A182" s="15"/>
      <c r="B182" s="20" t="s">
        <v>39</v>
      </c>
      <c r="C182" s="21">
        <f>SUMIF($A$1:$A$112,$B182,C$1:C$112)</f>
        <v>10470.92</v>
      </c>
      <c r="D182" s="13">
        <f>SUMIF($A$1:$A$112,$B182,D$1:D$112)</f>
        <v>168.89000000000001</v>
      </c>
      <c r="E182" s="13">
        <f>SUMIF($A$1:$A$112,$B182,E$1:E$112)</f>
        <v>0</v>
      </c>
      <c r="F182" s="13">
        <f>SUMIF($A$1:$A$112,$B182,F$1:F$112)</f>
        <v>0</v>
      </c>
      <c r="G182" s="13">
        <f>SUMIF($A$1:$A$112,$B182,G$1:G$112)</f>
        <v>0</v>
      </c>
      <c r="H182" s="14">
        <f>SUMIF($A$1:$A$112,$B182,H$1:H$112)</f>
        <v>0</v>
      </c>
      <c r="I182" s="21">
        <f>SUMIF($A$1:$A$112,$B182,I$1:I$112)</f>
        <v>0</v>
      </c>
      <c r="J182" s="14">
        <f>SUMIF($A$1:$A$112,$B182,J$1:J$112)</f>
        <v>0</v>
      </c>
    </row>
    <row r="183" spans="1:10" s="19" customFormat="1" x14ac:dyDescent="0.25">
      <c r="A183" s="15"/>
      <c r="B183" s="20" t="s">
        <v>41</v>
      </c>
      <c r="C183" s="21">
        <f>SUMIF($A$1:$A$112,$B183,C$1:C$112)</f>
        <v>524.6</v>
      </c>
      <c r="D183" s="13">
        <f>SUMIF($A$1:$A$112,$B183,D$1:D$112)</f>
        <v>5951.38</v>
      </c>
      <c r="E183" s="13">
        <f>SUMIF($A$1:$A$112,$B183,E$1:E$112)</f>
        <v>2627.69</v>
      </c>
      <c r="F183" s="13">
        <f>SUMIF($A$1:$A$112,$B183,F$1:F$112)</f>
        <v>2428.5</v>
      </c>
      <c r="G183" s="13">
        <f>SUMIF($A$1:$A$112,$B183,G$1:G$112)</f>
        <v>13601.190000000002</v>
      </c>
      <c r="H183" s="14">
        <f>SUMIF($A$1:$A$112,$B183,H$1:H$112)</f>
        <v>0</v>
      </c>
      <c r="I183" s="21">
        <f>SUMIF($A$1:$A$112,$B183,I$1:I$112)</f>
        <v>0</v>
      </c>
      <c r="J183" s="14">
        <f>SUMIF($A$1:$A$112,$B183,J$1:J$112)</f>
        <v>0</v>
      </c>
    </row>
    <row r="184" spans="1:10" s="19" customFormat="1" x14ac:dyDescent="0.25">
      <c r="A184" s="15"/>
      <c r="B184" s="20" t="s">
        <v>42</v>
      </c>
      <c r="C184" s="21">
        <f>SUMIF($A$1:$A$112,$B184,C$1:C$112)</f>
        <v>0</v>
      </c>
      <c r="D184" s="13">
        <f>SUMIF($A$1:$A$112,$B184,D$1:D$112)</f>
        <v>0</v>
      </c>
      <c r="E184" s="13">
        <f>SUMIF($A$1:$A$112,$B184,E$1:E$112)</f>
        <v>0</v>
      </c>
      <c r="F184" s="13">
        <f>SUMIF($A$1:$A$112,$B184,F$1:F$112)</f>
        <v>0</v>
      </c>
      <c r="G184" s="13">
        <f>SUMIF($A$1:$A$112,$B184,G$1:G$112)</f>
        <v>9415.16</v>
      </c>
      <c r="H184" s="14">
        <f>SUMIF($A$1:$A$112,$B184,H$1:H$112)</f>
        <v>36547.839999999997</v>
      </c>
      <c r="I184" s="21">
        <f>SUMIF($A$1:$A$112,$B184,I$1:I$112)</f>
        <v>10258.52</v>
      </c>
      <c r="J184" s="14">
        <f>SUMIF($A$1:$A$112,$B184,J$1:J$112)</f>
        <v>15199.64</v>
      </c>
    </row>
    <row r="185" spans="1:10" s="19" customFormat="1" x14ac:dyDescent="0.25">
      <c r="A185" s="15"/>
      <c r="B185" s="20" t="s">
        <v>99</v>
      </c>
      <c r="C185" s="21">
        <f>SUMIF($A$1:$A$112,$B185,C$1:C$112)</f>
        <v>0</v>
      </c>
      <c r="D185" s="13">
        <f>SUMIF($A$1:$A$112,$B185,D$1:D$112)</f>
        <v>0</v>
      </c>
      <c r="E185" s="13">
        <f>SUMIF($A$1:$A$112,$B185,E$1:E$112)</f>
        <v>0</v>
      </c>
      <c r="F185" s="13">
        <f>SUMIF($A$1:$A$112,$B185,F$1:F$112)</f>
        <v>721.84</v>
      </c>
      <c r="G185" s="13">
        <f>SUMIF($A$1:$A$112,$B185,G$1:G$112)</f>
        <v>566.64</v>
      </c>
      <c r="H185" s="14">
        <f>SUMIF($A$1:$A$112,$B185,H$1:H$112)</f>
        <v>3844.3700000000003</v>
      </c>
      <c r="I185" s="21">
        <f>SUMIF($A$1:$A$112,$B185,I$1:I$112)</f>
        <v>11.01</v>
      </c>
      <c r="J185" s="14">
        <f>SUMIF($A$1:$A$112,$B185,J$1:J$112)</f>
        <v>21</v>
      </c>
    </row>
    <row r="186" spans="1:10" s="19" customFormat="1" x14ac:dyDescent="0.25">
      <c r="A186" s="15"/>
      <c r="B186" s="20" t="s">
        <v>140</v>
      </c>
      <c r="C186" s="21">
        <f>SUMIF($A$1:$A$112,$B186,C$1:C$112)</f>
        <v>0</v>
      </c>
      <c r="D186" s="13">
        <f>SUMIF($A$1:$A$112,$B186,D$1:D$112)</f>
        <v>0</v>
      </c>
      <c r="E186" s="13">
        <f>SUMIF($A$1:$A$112,$B186,E$1:E$112)</f>
        <v>0</v>
      </c>
      <c r="F186" s="13">
        <f>SUMIF($A$1:$A$112,$B186,F$1:F$112)</f>
        <v>876.08999999999992</v>
      </c>
      <c r="G186" s="13">
        <f>SUMIF($A$1:$A$112,$B186,G$1:G$112)</f>
        <v>2660.3999999999996</v>
      </c>
      <c r="H186" s="14">
        <f>SUMIF($A$1:$A$112,$B186,H$1:H$112)</f>
        <v>3981.8699999999994</v>
      </c>
      <c r="I186" s="21">
        <f>SUMIF($A$1:$A$112,$B186,I$1:I$112)</f>
        <v>0</v>
      </c>
      <c r="J186" s="14">
        <f>SUMIF($A$1:$A$112,$B186,J$1:J$112)</f>
        <v>0</v>
      </c>
    </row>
    <row r="187" spans="1:10" s="19" customFormat="1" x14ac:dyDescent="0.25">
      <c r="A187" s="15"/>
      <c r="B187" s="20" t="s">
        <v>43</v>
      </c>
      <c r="C187" s="21">
        <f>SUMIF($A$1:$A$112,$B187,C$1:C$112)</f>
        <v>161239.24</v>
      </c>
      <c r="D187" s="13">
        <f>SUMIF($A$1:$A$112,$B187,D$1:D$112)</f>
        <v>38790.69</v>
      </c>
      <c r="E187" s="13">
        <f>SUMIF($A$1:$A$112,$B187,E$1:E$112)</f>
        <v>0</v>
      </c>
      <c r="F187" s="13">
        <f>SUMIF($A$1:$A$112,$B187,F$1:F$112)</f>
        <v>0</v>
      </c>
      <c r="G187" s="13">
        <f>SUMIF($A$1:$A$112,$B187,G$1:G$112)</f>
        <v>0</v>
      </c>
      <c r="H187" s="14">
        <f>SUMIF($A$1:$A$112,$B187,H$1:H$112)</f>
        <v>0</v>
      </c>
      <c r="I187" s="21">
        <f>SUMIF($A$1:$A$112,$B187,I$1:I$112)</f>
        <v>0</v>
      </c>
      <c r="J187" s="14">
        <f>SUMIF($A$1:$A$112,$B187,J$1:J$112)</f>
        <v>0</v>
      </c>
    </row>
    <row r="188" spans="1:10" s="19" customFormat="1" x14ac:dyDescent="0.25">
      <c r="A188" s="15"/>
      <c r="B188" s="20" t="s">
        <v>45</v>
      </c>
      <c r="C188" s="21">
        <f>SUMIF($A$1:$A$112,$B188,C$1:C$112)</f>
        <v>0</v>
      </c>
      <c r="D188" s="13">
        <f>SUMIF($A$1:$A$112,$B188,D$1:D$112)</f>
        <v>114838.49</v>
      </c>
      <c r="E188" s="13">
        <f>SUMIF($A$1:$A$112,$B188,E$1:E$112)</f>
        <v>158448.49</v>
      </c>
      <c r="F188" s="13">
        <f>SUMIF($A$1:$A$112,$B188,F$1:F$112)</f>
        <v>186970.92</v>
      </c>
      <c r="G188" s="13">
        <f>SUMIF($A$1:$A$112,$B188,G$1:G$112)</f>
        <v>130427.02</v>
      </c>
      <c r="H188" s="14">
        <f>SUMIF($A$1:$A$112,$B188,H$1:H$112)</f>
        <v>35972.49</v>
      </c>
      <c r="I188" s="21">
        <f>SUMIF($A$1:$A$112,$B188,I$1:I$112)</f>
        <v>0</v>
      </c>
      <c r="J188" s="14">
        <f>SUMIF($A$1:$A$112,$B188,J$1:J$112)</f>
        <v>0</v>
      </c>
    </row>
    <row r="189" spans="1:10" s="19" customFormat="1" x14ac:dyDescent="0.25">
      <c r="A189" s="15"/>
      <c r="B189" s="20" t="s">
        <v>150</v>
      </c>
      <c r="C189" s="21">
        <f>SUMIF($A$1:$A$112,$B189,C$1:C$112)</f>
        <v>0</v>
      </c>
      <c r="D189" s="13">
        <f>SUMIF($A$1:$A$112,$B189,D$1:D$112)</f>
        <v>0</v>
      </c>
      <c r="E189" s="13">
        <f>SUMIF($A$1:$A$112,$B189,E$1:E$112)</f>
        <v>0</v>
      </c>
      <c r="F189" s="13">
        <f>SUMIF($A$1:$A$112,$B189,F$1:F$112)</f>
        <v>0</v>
      </c>
      <c r="G189" s="13">
        <f>SUMIF($A$1:$A$112,$B189,G$1:G$112)</f>
        <v>0</v>
      </c>
      <c r="H189" s="14">
        <f>SUMIF($A$1:$A$112,$B189,H$1:H$112)</f>
        <v>126713.72</v>
      </c>
      <c r="I189" s="21">
        <f>SUMIF($A$1:$A$112,$B189,I$1:I$112)</f>
        <v>34745.65</v>
      </c>
      <c r="J189" s="14">
        <f>SUMIF($A$1:$A$112,$B189,J$1:J$112)</f>
        <v>64193.56</v>
      </c>
    </row>
    <row r="190" spans="1:10" s="19" customFormat="1" x14ac:dyDescent="0.25">
      <c r="A190" s="15"/>
      <c r="B190" s="20" t="s">
        <v>47</v>
      </c>
      <c r="C190" s="21">
        <f>SUMIF($A$1:$A$112,$B190,C$1:C$112)</f>
        <v>74284.69</v>
      </c>
      <c r="D190" s="13">
        <f>SUMIF($A$1:$A$112,$B190,D$1:D$112)</f>
        <v>25737.56</v>
      </c>
      <c r="E190" s="13">
        <f>SUMIF($A$1:$A$112,$B190,E$1:E$112)</f>
        <v>0</v>
      </c>
      <c r="F190" s="13">
        <f>SUMIF($A$1:$A$112,$B190,F$1:F$112)</f>
        <v>0</v>
      </c>
      <c r="G190" s="13">
        <f>SUMIF($A$1:$A$112,$B190,G$1:G$112)</f>
        <v>0</v>
      </c>
      <c r="H190" s="14">
        <f>SUMIF($A$1:$A$112,$B190,H$1:H$112)</f>
        <v>0</v>
      </c>
      <c r="I190" s="21">
        <f>SUMIF($A$1:$A$112,$B190,I$1:I$112)</f>
        <v>0</v>
      </c>
      <c r="J190" s="14">
        <f>SUMIF($A$1:$A$112,$B190,J$1:J$112)</f>
        <v>0</v>
      </c>
    </row>
    <row r="191" spans="1:10" s="19" customFormat="1" x14ac:dyDescent="0.25">
      <c r="A191" s="15"/>
      <c r="B191" s="20" t="s">
        <v>51</v>
      </c>
      <c r="C191" s="21">
        <f>SUMIF($A$1:$A$112,$B191,C$1:C$112)</f>
        <v>0</v>
      </c>
      <c r="D191" s="13">
        <f>SUMIF($A$1:$A$112,$B191,D$1:D$112)</f>
        <v>56629.206400000003</v>
      </c>
      <c r="E191" s="13">
        <f>SUMIF($A$1:$A$112,$B191,E$1:E$112)</f>
        <v>94381.85</v>
      </c>
      <c r="F191" s="13">
        <f>SUMIF($A$1:$A$112,$B191,F$1:F$112)</f>
        <v>114983.62</v>
      </c>
      <c r="G191" s="13">
        <f>SUMIF($A$1:$A$112,$B191,G$1:G$112)</f>
        <v>91446.579999999987</v>
      </c>
      <c r="H191" s="14">
        <f>SUMIF($A$1:$A$112,$B191,H$1:H$112)</f>
        <v>40187.67</v>
      </c>
      <c r="I191" s="21">
        <f>SUMIF($A$1:$A$112,$B191,I$1:I$112)</f>
        <v>0</v>
      </c>
      <c r="J191" s="14">
        <f>SUMIF($A$1:$A$112,$B191,J$1:J$112)</f>
        <v>0</v>
      </c>
    </row>
    <row r="192" spans="1:10" s="19" customFormat="1" ht="15.75" thickBot="1" x14ac:dyDescent="0.3">
      <c r="A192" s="15"/>
      <c r="B192" s="20" t="s">
        <v>156</v>
      </c>
      <c r="C192" s="21">
        <f>SUMIF($A$1:$A$112,$B192,C$1:C$112)</f>
        <v>0</v>
      </c>
      <c r="D192" s="13">
        <f>SUMIF($A$1:$A$112,$B192,D$1:D$112)</f>
        <v>0</v>
      </c>
      <c r="E192" s="13">
        <f>SUMIF($A$1:$A$112,$B192,E$1:E$112)</f>
        <v>0</v>
      </c>
      <c r="F192" s="13">
        <f>SUMIF($A$1:$A$112,$B192,F$1:F$112)</f>
        <v>0</v>
      </c>
      <c r="G192" s="13">
        <f>SUMIF($A$1:$A$112,$B192,G$1:G$112)</f>
        <v>0</v>
      </c>
      <c r="H192" s="14">
        <f>SUMIF($A$1:$A$112,$B192,H$1:H$112)</f>
        <v>72104.360000000015</v>
      </c>
      <c r="I192" s="21">
        <f>SUMIF($A$1:$A$112,$B192,I$1:I$112)</f>
        <v>10969.380000000001</v>
      </c>
      <c r="J192" s="14">
        <f>SUMIF($A$1:$A$112,$B192,J$1:J$112)</f>
        <v>31535.130000000005</v>
      </c>
    </row>
    <row r="193" spans="1:10" s="19" customFormat="1" ht="15.75" thickBot="1" x14ac:dyDescent="0.3">
      <c r="A193" s="39" t="s">
        <v>147</v>
      </c>
      <c r="B193" s="40"/>
      <c r="C193" s="41">
        <f>SUM(C158:C192)</f>
        <v>826125.58000000007</v>
      </c>
      <c r="D193" s="41">
        <f t="shared" ref="D193:J193" si="0">SUM(D158:D192)</f>
        <v>895657.93390000006</v>
      </c>
      <c r="E193" s="41">
        <f t="shared" si="0"/>
        <v>989683.77999999991</v>
      </c>
      <c r="F193" s="41">
        <f t="shared" si="0"/>
        <v>1130305.1150000002</v>
      </c>
      <c r="G193" s="41">
        <f t="shared" si="0"/>
        <v>879317.16700000013</v>
      </c>
      <c r="H193" s="41">
        <f t="shared" si="0"/>
        <v>1052791.26</v>
      </c>
      <c r="I193" s="41">
        <f t="shared" si="0"/>
        <v>205905.07</v>
      </c>
      <c r="J193" s="34">
        <f t="shared" si="0"/>
        <v>402449.59</v>
      </c>
    </row>
    <row r="194" spans="1:10" x14ac:dyDescent="0.25">
      <c r="B194"/>
    </row>
    <row r="195" spans="1:10" x14ac:dyDescent="0.25">
      <c r="B195"/>
      <c r="C195" s="32"/>
      <c r="D195" s="32"/>
      <c r="E195" s="32"/>
      <c r="F195" s="32"/>
      <c r="G195" s="32"/>
      <c r="H195" s="32"/>
      <c r="I195" s="32"/>
      <c r="J195" s="32"/>
    </row>
    <row r="196" spans="1:10" x14ac:dyDescent="0.25">
      <c r="B196"/>
    </row>
    <row r="197" spans="1:10" x14ac:dyDescent="0.25">
      <c r="B197"/>
    </row>
    <row r="198" spans="1:10" x14ac:dyDescent="0.25">
      <c r="B198"/>
    </row>
    <row r="199" spans="1:10" x14ac:dyDescent="0.25">
      <c r="B199"/>
    </row>
    <row r="200" spans="1:10" x14ac:dyDescent="0.25">
      <c r="B200"/>
    </row>
    <row r="201" spans="1:10" x14ac:dyDescent="0.25">
      <c r="B201"/>
    </row>
    <row r="202" spans="1:10" x14ac:dyDescent="0.25">
      <c r="B202"/>
    </row>
    <row r="203" spans="1:10" x14ac:dyDescent="0.25">
      <c r="B203"/>
    </row>
    <row r="204" spans="1:10" x14ac:dyDescent="0.25">
      <c r="B204"/>
    </row>
    <row r="205" spans="1:10" x14ac:dyDescent="0.25">
      <c r="B205"/>
    </row>
    <row r="206" spans="1:10" x14ac:dyDescent="0.25">
      <c r="B206"/>
    </row>
    <row r="207" spans="1:10" x14ac:dyDescent="0.25">
      <c r="B207"/>
    </row>
    <row r="208" spans="1:10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A36C-C9E3-46B0-A0DE-374DC2A99EEB}">
  <dimension ref="A1:J14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I22" sqref="I22"/>
    </sheetView>
  </sheetViews>
  <sheetFormatPr defaultRowHeight="14.25" x14ac:dyDescent="0.2"/>
  <cols>
    <col min="1" max="2" width="19" style="19" bestFit="1" customWidth="1"/>
    <col min="3" max="5" width="7" style="19" bestFit="1" customWidth="1"/>
    <col min="6" max="8" width="11.28515625" style="19" bestFit="1" customWidth="1"/>
    <col min="9" max="10" width="10.140625" style="19" bestFit="1" customWidth="1"/>
    <col min="11" max="16384" width="9.140625" style="19"/>
  </cols>
  <sheetData>
    <row r="1" spans="1:10" ht="45.75" thickBot="1" x14ac:dyDescent="0.25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">
      <c r="A2" s="75" t="s">
        <v>34</v>
      </c>
      <c r="B2" s="76" t="s">
        <v>33</v>
      </c>
      <c r="C2" s="77">
        <v>0</v>
      </c>
      <c r="D2" s="78">
        <v>0</v>
      </c>
      <c r="E2" s="78">
        <v>0</v>
      </c>
      <c r="F2" s="78">
        <v>0</v>
      </c>
      <c r="G2" s="78">
        <v>28862.379999999997</v>
      </c>
      <c r="H2" s="78">
        <v>23233.19</v>
      </c>
      <c r="I2" s="77">
        <v>0</v>
      </c>
      <c r="J2" s="79">
        <v>4803.93</v>
      </c>
    </row>
    <row r="3" spans="1:10" x14ac:dyDescent="0.2">
      <c r="A3" s="26" t="s">
        <v>45</v>
      </c>
      <c r="B3" s="27" t="s">
        <v>46</v>
      </c>
      <c r="C3" s="28">
        <v>0</v>
      </c>
      <c r="D3" s="29">
        <v>0</v>
      </c>
      <c r="E3" s="29">
        <v>0</v>
      </c>
      <c r="F3" s="29">
        <v>36412</v>
      </c>
      <c r="G3" s="29">
        <v>21866</v>
      </c>
      <c r="H3" s="29">
        <v>0</v>
      </c>
      <c r="I3" s="28">
        <v>0</v>
      </c>
      <c r="J3" s="30">
        <v>0</v>
      </c>
    </row>
    <row r="4" spans="1:10" ht="15" thickBot="1" x14ac:dyDescent="0.25">
      <c r="A4" s="26" t="s">
        <v>156</v>
      </c>
      <c r="B4" s="27" t="s">
        <v>49</v>
      </c>
      <c r="C4" s="28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8">
        <v>740</v>
      </c>
      <c r="J4" s="30">
        <v>740</v>
      </c>
    </row>
    <row r="5" spans="1:10" customFormat="1" ht="15" x14ac:dyDescent="0.25">
      <c r="A5" s="73" t="s">
        <v>172</v>
      </c>
      <c r="B5" s="59" t="s">
        <v>46</v>
      </c>
      <c r="C5" s="60">
        <f>SUMIF($B$1:$B$4,$B5,C$1:C$4)</f>
        <v>0</v>
      </c>
      <c r="D5" s="61">
        <f>SUMIF($B$1:$B$4,$B5,D$1:D$4)</f>
        <v>0</v>
      </c>
      <c r="E5" s="61">
        <f>SUMIF($B$1:$B$4,$B5,E$1:E$4)</f>
        <v>0</v>
      </c>
      <c r="F5" s="61">
        <f>SUMIF($B$1:$B$4,$B5,F$1:F$4)</f>
        <v>36412</v>
      </c>
      <c r="G5" s="61">
        <f>SUMIF($B$1:$B$4,$B5,G$1:G$4)</f>
        <v>21866</v>
      </c>
      <c r="H5" s="62">
        <f>SUMIF($B$1:$B$4,$B5,H$1:H$4)</f>
        <v>0</v>
      </c>
      <c r="I5" s="63">
        <f>SUMIF($B$1:$B$4,$B5,I$1:I$4)</f>
        <v>0</v>
      </c>
      <c r="J5" s="64">
        <f>SUMIF($B$1:$B$4,$B5,J$1:J$4)</f>
        <v>0</v>
      </c>
    </row>
    <row r="6" spans="1:10" customFormat="1" ht="15" x14ac:dyDescent="0.25">
      <c r="A6" s="80"/>
      <c r="B6" s="81" t="s">
        <v>49</v>
      </c>
      <c r="C6" s="82">
        <f t="shared" ref="C6:C9" si="0">SUMIF($B$1:$B$4,$B6,C$1:C$4)</f>
        <v>0</v>
      </c>
      <c r="D6" s="83">
        <f>SUMIF($B$1:$B$4,$B6,D$1:D$4)</f>
        <v>0</v>
      </c>
      <c r="E6" s="83">
        <f>SUMIF($B$1:$B$4,$B6,E$1:E$4)</f>
        <v>0</v>
      </c>
      <c r="F6" s="83">
        <f>SUMIF($B$1:$B$4,$B6,F$1:F$4)</f>
        <v>0</v>
      </c>
      <c r="G6" s="83">
        <f>SUMIF($B$1:$B$4,$B6,G$1:G$4)</f>
        <v>0</v>
      </c>
      <c r="H6" s="84">
        <f>SUMIF($B$1:$B$4,$B6,H$1:H$4)</f>
        <v>0</v>
      </c>
      <c r="I6" s="85">
        <f>SUMIF($B$1:$B$4,$B6,I$1:I$4)</f>
        <v>740</v>
      </c>
      <c r="J6" s="86">
        <f>SUMIF($B$1:$B$4,$B6,J$1:J$4)</f>
        <v>740</v>
      </c>
    </row>
    <row r="7" spans="1:10" customFormat="1" ht="15.75" thickBot="1" x14ac:dyDescent="0.3">
      <c r="A7" s="74" t="s">
        <v>146</v>
      </c>
      <c r="B7" s="66" t="s">
        <v>33</v>
      </c>
      <c r="C7" s="67">
        <f t="shared" si="0"/>
        <v>0</v>
      </c>
      <c r="D7" s="68">
        <f>SUMIF($B$1:$B$4,$B7,D$1:D$4)</f>
        <v>0</v>
      </c>
      <c r="E7" s="68">
        <f>SUMIF($B$1:$B$4,$B7,E$1:E$4)</f>
        <v>0</v>
      </c>
      <c r="F7" s="68">
        <f>SUMIF($B$1:$B$4,$B7,F$1:F$4)</f>
        <v>0</v>
      </c>
      <c r="G7" s="68">
        <f>SUMIF($B$1:$B$4,$B7,G$1:G$4)</f>
        <v>28862.379999999997</v>
      </c>
      <c r="H7" s="69">
        <f>SUMIF($B$1:$B$4,$B7,H$1:H$4)</f>
        <v>23233.19</v>
      </c>
      <c r="I7" s="70">
        <f>SUMIF($B$1:$B$4,$B7,I$1:I$4)</f>
        <v>0</v>
      </c>
      <c r="J7" s="71">
        <f>SUMIF($B$1:$B$4,$B7,J$1:J$4)</f>
        <v>4803.93</v>
      </c>
    </row>
    <row r="8" spans="1:10" ht="15" x14ac:dyDescent="0.25">
      <c r="A8" s="53" t="s">
        <v>145</v>
      </c>
      <c r="B8" s="54" t="s">
        <v>34</v>
      </c>
      <c r="C8" s="55">
        <f t="shared" ref="C8:J9" si="1">SUMIF($A$1:$A$4,$B8,C$1:C$4)</f>
        <v>0</v>
      </c>
      <c r="D8" s="56">
        <f t="shared" si="1"/>
        <v>0</v>
      </c>
      <c r="E8" s="56">
        <f t="shared" si="1"/>
        <v>0</v>
      </c>
      <c r="F8" s="56">
        <f t="shared" si="1"/>
        <v>0</v>
      </c>
      <c r="G8" s="56">
        <f t="shared" si="1"/>
        <v>28862.379999999997</v>
      </c>
      <c r="H8" s="57">
        <f t="shared" si="1"/>
        <v>23233.19</v>
      </c>
      <c r="I8" s="55">
        <f t="shared" si="1"/>
        <v>0</v>
      </c>
      <c r="J8" s="57">
        <f t="shared" si="1"/>
        <v>4803.93</v>
      </c>
    </row>
    <row r="9" spans="1:10" ht="15" x14ac:dyDescent="0.25">
      <c r="A9" s="53" t="s">
        <v>146</v>
      </c>
      <c r="B9" s="54" t="s">
        <v>45</v>
      </c>
      <c r="C9" s="55">
        <f t="shared" si="1"/>
        <v>0</v>
      </c>
      <c r="D9" s="56">
        <f t="shared" si="1"/>
        <v>0</v>
      </c>
      <c r="E9" s="56">
        <f t="shared" si="1"/>
        <v>0</v>
      </c>
      <c r="F9" s="56">
        <f t="shared" si="1"/>
        <v>36412</v>
      </c>
      <c r="G9" s="56">
        <f t="shared" si="1"/>
        <v>21866</v>
      </c>
      <c r="H9" s="57">
        <f t="shared" si="1"/>
        <v>0</v>
      </c>
      <c r="I9" s="55">
        <f t="shared" si="1"/>
        <v>0</v>
      </c>
      <c r="J9" s="57">
        <f t="shared" si="1"/>
        <v>0</v>
      </c>
    </row>
    <row r="10" spans="1:10" ht="15.75" thickBot="1" x14ac:dyDescent="0.3">
      <c r="A10" s="15"/>
      <c r="B10" s="20" t="s">
        <v>156</v>
      </c>
      <c r="C10" s="21">
        <f>SUMIF($A$1:$A$4,$B10,C$1:C$4)</f>
        <v>0</v>
      </c>
      <c r="D10" s="13">
        <f>SUMIF($A$1:$A$4,$B10,D$1:D$4)</f>
        <v>0</v>
      </c>
      <c r="E10" s="13">
        <f>SUMIF($A$1:$A$4,$B10,E$1:E$4)</f>
        <v>0</v>
      </c>
      <c r="F10" s="13">
        <f>SUMIF($A$1:$A$4,$B10,F$1:F$4)</f>
        <v>0</v>
      </c>
      <c r="G10" s="13">
        <f>SUMIF($A$1:$A$4,$B10,G$1:G$4)</f>
        <v>0</v>
      </c>
      <c r="H10" s="14">
        <f>SUMIF($A$1:$A$4,$B10,H$1:H$4)</f>
        <v>0</v>
      </c>
      <c r="I10" s="21">
        <f>SUMIF($A$1:$A$4,$B10,I$1:I$4)</f>
        <v>740</v>
      </c>
      <c r="J10" s="14">
        <f>SUMIF($A$1:$A$4,$B10,J$1:J$4)</f>
        <v>740</v>
      </c>
    </row>
    <row r="11" spans="1:10" ht="15.75" thickBot="1" x14ac:dyDescent="0.3">
      <c r="A11" s="39" t="s">
        <v>147</v>
      </c>
      <c r="B11" s="40"/>
      <c r="C11" s="41">
        <f>SUM(C8:C10)</f>
        <v>0</v>
      </c>
      <c r="D11" s="42">
        <f t="shared" ref="D11:J11" si="2">SUM(D8:D10)</f>
        <v>0</v>
      </c>
      <c r="E11" s="42">
        <f t="shared" si="2"/>
        <v>0</v>
      </c>
      <c r="F11" s="42">
        <f t="shared" si="2"/>
        <v>36412</v>
      </c>
      <c r="G11" s="42">
        <f t="shared" si="2"/>
        <v>50728.38</v>
      </c>
      <c r="H11" s="43">
        <f t="shared" si="2"/>
        <v>23233.19</v>
      </c>
      <c r="I11" s="44">
        <f t="shared" si="2"/>
        <v>740</v>
      </c>
      <c r="J11" s="43">
        <f t="shared" si="2"/>
        <v>5543.93</v>
      </c>
    </row>
    <row r="13" spans="1:10" x14ac:dyDescent="0.2">
      <c r="C13" s="31"/>
      <c r="D13" s="31"/>
      <c r="E13" s="31"/>
      <c r="F13" s="31"/>
      <c r="G13" s="31"/>
      <c r="H13" s="31"/>
      <c r="I13" s="31"/>
      <c r="J13" s="31"/>
    </row>
    <row r="14" spans="1:10" x14ac:dyDescent="0.2">
      <c r="C14" s="31"/>
      <c r="D14" s="31"/>
      <c r="E14" s="31"/>
      <c r="F14" s="31"/>
      <c r="G14" s="31"/>
      <c r="H14" s="31"/>
      <c r="I14" s="31"/>
      <c r="J14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1DE0-1438-44EA-96FF-147B672B90D9}">
  <dimension ref="A1:J96"/>
  <sheetViews>
    <sheetView workbookViewId="0">
      <pane xSplit="3" ySplit="1" topLeftCell="D51" activePane="bottomRight" state="frozen"/>
      <selection pane="topRight" activeCell="D1" sqref="D1"/>
      <selection pane="bottomLeft" activeCell="A2" sqref="A2"/>
      <selection pane="bottomRight" activeCell="J78" sqref="J78"/>
    </sheetView>
  </sheetViews>
  <sheetFormatPr defaultRowHeight="15" x14ac:dyDescent="0.25"/>
  <cols>
    <col min="1" max="1" width="24.5703125" style="18" bestFit="1" customWidth="1"/>
    <col min="2" max="2" width="33.42578125" style="18" bestFit="1" customWidth="1"/>
    <col min="3" max="3" width="13.85546875" style="18" bestFit="1" customWidth="1"/>
    <col min="4" max="4" width="11" style="18" bestFit="1" customWidth="1"/>
    <col min="5" max="8" width="11.28515625" style="18" bestFit="1" customWidth="1"/>
    <col min="9" max="10" width="10.140625" style="18" bestFit="1" customWidth="1"/>
    <col min="11" max="16384" width="9.140625" style="18"/>
  </cols>
  <sheetData>
    <row r="1" spans="1:10" ht="35.25" thickBot="1" x14ac:dyDescent="0.3">
      <c r="A1" s="8" t="s">
        <v>162</v>
      </c>
      <c r="B1" s="9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3" t="s">
        <v>5</v>
      </c>
      <c r="B2" s="4" t="s">
        <v>1</v>
      </c>
      <c r="C2" s="5">
        <v>0</v>
      </c>
      <c r="D2" s="6">
        <v>0</v>
      </c>
      <c r="E2" s="6">
        <v>0</v>
      </c>
      <c r="F2" s="6">
        <v>92.27</v>
      </c>
      <c r="G2" s="6">
        <v>0</v>
      </c>
      <c r="H2" s="6">
        <v>0.02</v>
      </c>
      <c r="I2" s="5">
        <v>0</v>
      </c>
      <c r="J2" s="7">
        <v>0</v>
      </c>
    </row>
    <row r="3" spans="1:10" x14ac:dyDescent="0.25">
      <c r="A3" s="3" t="s">
        <v>8</v>
      </c>
      <c r="B3" s="4" t="s">
        <v>10</v>
      </c>
      <c r="C3" s="5">
        <v>0</v>
      </c>
      <c r="D3" s="6">
        <v>4827.3500000000004</v>
      </c>
      <c r="E3" s="6">
        <v>6993.73</v>
      </c>
      <c r="F3" s="6">
        <v>4465.75</v>
      </c>
      <c r="G3" s="6">
        <v>4089.77</v>
      </c>
      <c r="H3" s="6">
        <v>0</v>
      </c>
      <c r="I3" s="5">
        <v>0</v>
      </c>
      <c r="J3" s="7">
        <v>0</v>
      </c>
    </row>
    <row r="4" spans="1:10" x14ac:dyDescent="0.25">
      <c r="A4" s="3" t="s">
        <v>11</v>
      </c>
      <c r="B4" s="4" t="s">
        <v>12</v>
      </c>
      <c r="C4" s="5">
        <v>0</v>
      </c>
      <c r="D4" s="6">
        <v>0</v>
      </c>
      <c r="E4" s="6">
        <v>534.74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11</v>
      </c>
      <c r="B5" s="4" t="s">
        <v>1</v>
      </c>
      <c r="C5" s="5">
        <v>0</v>
      </c>
      <c r="D5" s="6">
        <v>0</v>
      </c>
      <c r="E5" s="6">
        <v>216.17000000000002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5">
      <c r="A6" s="3" t="s">
        <v>14</v>
      </c>
      <c r="B6" s="4" t="s">
        <v>12</v>
      </c>
      <c r="C6" s="5">
        <v>0</v>
      </c>
      <c r="D6" s="6">
        <v>0</v>
      </c>
      <c r="E6" s="6">
        <v>818.88999999999987</v>
      </c>
      <c r="F6" s="6">
        <v>2682.68</v>
      </c>
      <c r="G6" s="6">
        <v>3327.4100000000003</v>
      </c>
      <c r="H6" s="6">
        <v>692.41</v>
      </c>
      <c r="I6" s="5">
        <v>0</v>
      </c>
      <c r="J6" s="7">
        <v>0</v>
      </c>
    </row>
    <row r="7" spans="1:10" x14ac:dyDescent="0.25">
      <c r="A7" s="3" t="s">
        <v>14</v>
      </c>
      <c r="B7" s="4" t="s">
        <v>1</v>
      </c>
      <c r="C7" s="5">
        <v>0</v>
      </c>
      <c r="D7" s="6">
        <v>0</v>
      </c>
      <c r="E7" s="6">
        <v>94.74</v>
      </c>
      <c r="F7" s="6">
        <v>1756.21</v>
      </c>
      <c r="G7" s="6">
        <v>629.12</v>
      </c>
      <c r="H7" s="6">
        <v>59.48</v>
      </c>
      <c r="I7" s="5">
        <v>0</v>
      </c>
      <c r="J7" s="7">
        <v>0</v>
      </c>
    </row>
    <row r="8" spans="1:10" x14ac:dyDescent="0.25">
      <c r="A8" s="3" t="s">
        <v>14</v>
      </c>
      <c r="B8" s="4" t="s">
        <v>15</v>
      </c>
      <c r="C8" s="5">
        <v>0</v>
      </c>
      <c r="D8" s="6">
        <v>0</v>
      </c>
      <c r="E8" s="6">
        <v>132.94999999999999</v>
      </c>
      <c r="F8" s="6">
        <v>0</v>
      </c>
      <c r="G8" s="6">
        <v>0</v>
      </c>
      <c r="H8" s="6">
        <v>0</v>
      </c>
      <c r="I8" s="5">
        <v>0</v>
      </c>
      <c r="J8" s="7">
        <v>0</v>
      </c>
    </row>
    <row r="9" spans="1:10" x14ac:dyDescent="0.25">
      <c r="A9" s="3" t="s">
        <v>16</v>
      </c>
      <c r="B9" s="4" t="s">
        <v>1</v>
      </c>
      <c r="C9" s="5">
        <v>0</v>
      </c>
      <c r="D9" s="6">
        <v>0</v>
      </c>
      <c r="E9" s="6">
        <v>2132.16</v>
      </c>
      <c r="F9" s="6">
        <v>0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5">
      <c r="A10" s="3" t="s">
        <v>18</v>
      </c>
      <c r="B10" s="4" t="s">
        <v>1</v>
      </c>
      <c r="C10" s="5">
        <v>0</v>
      </c>
      <c r="D10" s="6">
        <v>0</v>
      </c>
      <c r="E10" s="6">
        <v>680.15</v>
      </c>
      <c r="F10" s="6">
        <v>4446.99</v>
      </c>
      <c r="G10" s="6">
        <v>10060.1</v>
      </c>
      <c r="H10" s="6">
        <v>6338.4</v>
      </c>
      <c r="I10" s="5">
        <v>0</v>
      </c>
      <c r="J10" s="7">
        <v>0</v>
      </c>
    </row>
    <row r="11" spans="1:10" x14ac:dyDescent="0.25">
      <c r="A11" s="3" t="s">
        <v>20</v>
      </c>
      <c r="B11" s="4" t="s">
        <v>21</v>
      </c>
      <c r="C11" s="5">
        <v>0</v>
      </c>
      <c r="D11" s="6">
        <v>0</v>
      </c>
      <c r="E11" s="6">
        <v>754.56999999999994</v>
      </c>
      <c r="F11" s="6">
        <v>240.49</v>
      </c>
      <c r="G11" s="6">
        <v>70.2</v>
      </c>
      <c r="H11" s="6">
        <v>0</v>
      </c>
      <c r="I11" s="5">
        <v>0</v>
      </c>
      <c r="J11" s="7">
        <v>0</v>
      </c>
    </row>
    <row r="12" spans="1:10" x14ac:dyDescent="0.25">
      <c r="A12" s="3" t="s">
        <v>20</v>
      </c>
      <c r="B12" s="4" t="s">
        <v>22</v>
      </c>
      <c r="C12" s="5">
        <v>0</v>
      </c>
      <c r="D12" s="6">
        <v>0</v>
      </c>
      <c r="E12" s="6">
        <v>0</v>
      </c>
      <c r="F12" s="6">
        <v>385.5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144</v>
      </c>
      <c r="B13" s="4" t="s">
        <v>22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32.67</v>
      </c>
      <c r="I13" s="5">
        <v>0</v>
      </c>
      <c r="J13" s="7">
        <v>0</v>
      </c>
    </row>
    <row r="14" spans="1:10" x14ac:dyDescent="0.25">
      <c r="A14" s="3" t="s">
        <v>25</v>
      </c>
      <c r="B14" s="4" t="s">
        <v>57</v>
      </c>
      <c r="C14" s="5">
        <v>0</v>
      </c>
      <c r="D14" s="6">
        <v>0</v>
      </c>
      <c r="E14" s="6">
        <v>495.05999999999995</v>
      </c>
      <c r="F14" s="6">
        <v>549.6</v>
      </c>
      <c r="G14" s="6">
        <v>14.99</v>
      </c>
      <c r="H14" s="6">
        <v>160.28</v>
      </c>
      <c r="I14" s="5">
        <v>0</v>
      </c>
      <c r="J14" s="7">
        <v>0</v>
      </c>
    </row>
    <row r="15" spans="1:10" x14ac:dyDescent="0.25">
      <c r="A15" s="3" t="s">
        <v>25</v>
      </c>
      <c r="B15" s="4" t="s">
        <v>1</v>
      </c>
      <c r="C15" s="5">
        <v>0</v>
      </c>
      <c r="D15" s="6">
        <v>0</v>
      </c>
      <c r="E15" s="6">
        <v>3274.9700000000003</v>
      </c>
      <c r="F15" s="6">
        <v>6540.8600000000006</v>
      </c>
      <c r="G15" s="6">
        <v>18179.34</v>
      </c>
      <c r="H15" s="6">
        <v>5228.4900000000007</v>
      </c>
      <c r="I15" s="5">
        <v>0</v>
      </c>
      <c r="J15" s="7">
        <v>0</v>
      </c>
    </row>
    <row r="16" spans="1:10" x14ac:dyDescent="0.25">
      <c r="A16" s="3" t="s">
        <v>25</v>
      </c>
      <c r="B16" s="4" t="s">
        <v>58</v>
      </c>
      <c r="C16" s="5">
        <v>0</v>
      </c>
      <c r="D16" s="6">
        <v>0</v>
      </c>
      <c r="E16" s="6">
        <v>0</v>
      </c>
      <c r="F16" s="6">
        <v>2119.8200000000002</v>
      </c>
      <c r="G16" s="6">
        <v>0</v>
      </c>
      <c r="H16" s="6">
        <v>0</v>
      </c>
      <c r="I16" s="5">
        <v>0</v>
      </c>
      <c r="J16" s="7">
        <v>0</v>
      </c>
    </row>
    <row r="17" spans="1:10" x14ac:dyDescent="0.25">
      <c r="A17" s="3" t="s">
        <v>26</v>
      </c>
      <c r="B17" s="4" t="s">
        <v>1</v>
      </c>
      <c r="C17" s="5">
        <v>0</v>
      </c>
      <c r="D17" s="6">
        <v>0</v>
      </c>
      <c r="E17" s="6">
        <v>0</v>
      </c>
      <c r="F17" s="6">
        <v>0</v>
      </c>
      <c r="G17" s="6">
        <v>173.21000000000004</v>
      </c>
      <c r="H17" s="6">
        <v>0</v>
      </c>
      <c r="I17" s="5">
        <v>0</v>
      </c>
      <c r="J17" s="7">
        <v>0</v>
      </c>
    </row>
    <row r="18" spans="1:10" x14ac:dyDescent="0.25">
      <c r="A18" s="3" t="s">
        <v>26</v>
      </c>
      <c r="B18" s="4" t="s">
        <v>27</v>
      </c>
      <c r="C18" s="5">
        <v>0</v>
      </c>
      <c r="D18" s="6">
        <v>3038.96</v>
      </c>
      <c r="E18" s="6">
        <v>1523.84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5">
      <c r="A19" s="3" t="s">
        <v>28</v>
      </c>
      <c r="B19" s="4" t="s">
        <v>57</v>
      </c>
      <c r="C19" s="5">
        <v>0</v>
      </c>
      <c r="D19" s="6">
        <v>0</v>
      </c>
      <c r="E19" s="6">
        <v>0</v>
      </c>
      <c r="F19" s="6">
        <v>125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28</v>
      </c>
      <c r="B20" s="4" t="s">
        <v>1</v>
      </c>
      <c r="C20" s="5">
        <v>0</v>
      </c>
      <c r="D20" s="6">
        <v>0</v>
      </c>
      <c r="E20" s="6">
        <v>5548.3799999999992</v>
      </c>
      <c r="F20" s="6">
        <v>4703.4700000000012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5">
      <c r="A21" s="3" t="s">
        <v>28</v>
      </c>
      <c r="B21" s="4" t="s">
        <v>59</v>
      </c>
      <c r="C21" s="5">
        <v>0</v>
      </c>
      <c r="D21" s="6">
        <v>0</v>
      </c>
      <c r="E21" s="6">
        <v>9579.91</v>
      </c>
      <c r="F21" s="6">
        <v>1368.5699999999997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5">
      <c r="A22" s="3" t="s">
        <v>29</v>
      </c>
      <c r="B22" s="4" t="s">
        <v>57</v>
      </c>
      <c r="C22" s="5">
        <v>0</v>
      </c>
      <c r="D22" s="6">
        <v>0</v>
      </c>
      <c r="E22" s="6">
        <v>0</v>
      </c>
      <c r="F22" s="6">
        <v>0</v>
      </c>
      <c r="G22" s="6">
        <v>1741.01</v>
      </c>
      <c r="H22" s="6">
        <v>189.96</v>
      </c>
      <c r="I22" s="5">
        <v>0</v>
      </c>
      <c r="J22" s="7">
        <v>0</v>
      </c>
    </row>
    <row r="23" spans="1:10" x14ac:dyDescent="0.25">
      <c r="A23" s="3" t="s">
        <v>29</v>
      </c>
      <c r="B23" s="4" t="s">
        <v>1</v>
      </c>
      <c r="C23" s="5">
        <v>0</v>
      </c>
      <c r="D23" s="6">
        <v>0</v>
      </c>
      <c r="E23" s="6">
        <v>0</v>
      </c>
      <c r="F23" s="6">
        <v>8099.3700000000008</v>
      </c>
      <c r="G23" s="6">
        <v>17480.099999999999</v>
      </c>
      <c r="H23" s="6">
        <v>6514.9299999999994</v>
      </c>
      <c r="I23" s="5">
        <v>0</v>
      </c>
      <c r="J23" s="7">
        <v>0</v>
      </c>
    </row>
    <row r="24" spans="1:10" x14ac:dyDescent="0.25">
      <c r="A24" s="3" t="s">
        <v>34</v>
      </c>
      <c r="B24" s="4" t="s">
        <v>12</v>
      </c>
      <c r="C24" s="5">
        <v>0</v>
      </c>
      <c r="D24" s="6">
        <v>0</v>
      </c>
      <c r="E24" s="6">
        <v>324.60000000000002</v>
      </c>
      <c r="F24" s="6">
        <v>10325.77</v>
      </c>
      <c r="G24" s="6">
        <v>1383.9900000000002</v>
      </c>
      <c r="H24" s="6">
        <v>794.54</v>
      </c>
      <c r="I24" s="5">
        <v>0</v>
      </c>
      <c r="J24" s="7">
        <v>0</v>
      </c>
    </row>
    <row r="25" spans="1:10" x14ac:dyDescent="0.25">
      <c r="A25" s="3" t="s">
        <v>149</v>
      </c>
      <c r="B25" s="4" t="s">
        <v>36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11638.31</v>
      </c>
      <c r="I25" s="5">
        <v>2767.76</v>
      </c>
      <c r="J25" s="7">
        <v>6343.9400000000005</v>
      </c>
    </row>
    <row r="26" spans="1:10" x14ac:dyDescent="0.25">
      <c r="A26" s="3" t="s">
        <v>149</v>
      </c>
      <c r="B26" s="4" t="s">
        <v>38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6">
        <v>44.8</v>
      </c>
      <c r="I26" s="5">
        <v>0</v>
      </c>
      <c r="J26" s="7">
        <v>0</v>
      </c>
    </row>
    <row r="27" spans="1:10" x14ac:dyDescent="0.25">
      <c r="A27" s="3" t="s">
        <v>37</v>
      </c>
      <c r="B27" s="4" t="s">
        <v>36</v>
      </c>
      <c r="C27" s="5">
        <v>0</v>
      </c>
      <c r="D27" s="6">
        <v>0</v>
      </c>
      <c r="E27" s="6">
        <v>5505.4400000000005</v>
      </c>
      <c r="F27" s="6">
        <v>8839.93</v>
      </c>
      <c r="G27" s="6">
        <v>11991.09</v>
      </c>
      <c r="H27" s="6">
        <v>3366.8399999999997</v>
      </c>
      <c r="I27" s="5">
        <v>0</v>
      </c>
      <c r="J27" s="7">
        <v>0</v>
      </c>
    </row>
    <row r="28" spans="1:10" x14ac:dyDescent="0.25">
      <c r="A28" s="3" t="s">
        <v>37</v>
      </c>
      <c r="B28" s="4" t="s">
        <v>60</v>
      </c>
      <c r="C28" s="5">
        <v>0</v>
      </c>
      <c r="D28" s="6">
        <v>0</v>
      </c>
      <c r="E28" s="6">
        <v>3990.98</v>
      </c>
      <c r="F28" s="6">
        <v>3014.46</v>
      </c>
      <c r="G28" s="6">
        <v>2366.75</v>
      </c>
      <c r="H28" s="6">
        <v>608.8900000000001</v>
      </c>
      <c r="I28" s="5">
        <v>0</v>
      </c>
      <c r="J28" s="7">
        <v>0</v>
      </c>
    </row>
    <row r="29" spans="1:10" x14ac:dyDescent="0.25">
      <c r="A29" s="3" t="s">
        <v>37</v>
      </c>
      <c r="B29" s="4" t="s">
        <v>38</v>
      </c>
      <c r="C29" s="5">
        <v>0</v>
      </c>
      <c r="D29" s="6">
        <v>0</v>
      </c>
      <c r="E29" s="6">
        <v>756.58</v>
      </c>
      <c r="F29" s="6">
        <v>393.49</v>
      </c>
      <c r="G29" s="6">
        <v>1187.1999999999998</v>
      </c>
      <c r="H29" s="6">
        <v>201.6</v>
      </c>
      <c r="I29" s="5">
        <v>0</v>
      </c>
      <c r="J29" s="7">
        <v>0</v>
      </c>
    </row>
    <row r="30" spans="1:10" x14ac:dyDescent="0.25">
      <c r="A30" s="3" t="s">
        <v>39</v>
      </c>
      <c r="B30" s="4" t="s">
        <v>10</v>
      </c>
      <c r="C30" s="5">
        <v>2478.96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41</v>
      </c>
      <c r="B31" s="4" t="s">
        <v>1</v>
      </c>
      <c r="C31" s="5">
        <v>0</v>
      </c>
      <c r="D31" s="6">
        <v>0</v>
      </c>
      <c r="E31" s="6">
        <v>110.13000000000001</v>
      </c>
      <c r="F31" s="6">
        <v>622.53</v>
      </c>
      <c r="G31" s="6">
        <v>321.17</v>
      </c>
      <c r="H31" s="6">
        <v>0</v>
      </c>
      <c r="I31" s="5">
        <v>0</v>
      </c>
      <c r="J31" s="7">
        <v>0</v>
      </c>
    </row>
    <row r="32" spans="1:10" x14ac:dyDescent="0.25">
      <c r="A32" s="3" t="s">
        <v>42</v>
      </c>
      <c r="B32" s="4" t="s">
        <v>1</v>
      </c>
      <c r="C32" s="5">
        <v>0</v>
      </c>
      <c r="D32" s="6">
        <v>0</v>
      </c>
      <c r="E32" s="6">
        <v>0</v>
      </c>
      <c r="F32" s="6">
        <v>0</v>
      </c>
      <c r="G32" s="6">
        <v>89.36</v>
      </c>
      <c r="H32" s="6">
        <v>59.82</v>
      </c>
      <c r="I32" s="5">
        <v>0</v>
      </c>
      <c r="J32" s="7">
        <v>0</v>
      </c>
    </row>
    <row r="33" spans="1:10" x14ac:dyDescent="0.25">
      <c r="A33" s="3" t="s">
        <v>45</v>
      </c>
      <c r="B33" s="4" t="s">
        <v>46</v>
      </c>
      <c r="C33" s="5">
        <v>0</v>
      </c>
      <c r="D33" s="6">
        <v>0</v>
      </c>
      <c r="E33" s="6">
        <v>1008</v>
      </c>
      <c r="F33" s="6">
        <v>0</v>
      </c>
      <c r="G33" s="6">
        <v>0</v>
      </c>
      <c r="H33" s="6">
        <v>0</v>
      </c>
      <c r="I33" s="5">
        <v>0</v>
      </c>
      <c r="J33" s="7">
        <v>0</v>
      </c>
    </row>
    <row r="34" spans="1:10" x14ac:dyDescent="0.25">
      <c r="A34" s="3" t="s">
        <v>45</v>
      </c>
      <c r="B34" s="4" t="s">
        <v>61</v>
      </c>
      <c r="C34" s="5">
        <v>0</v>
      </c>
      <c r="D34" s="6">
        <v>0</v>
      </c>
      <c r="E34" s="6">
        <v>658.02</v>
      </c>
      <c r="F34" s="6">
        <v>697.29</v>
      </c>
      <c r="G34" s="6">
        <v>463.11</v>
      </c>
      <c r="H34" s="6">
        <v>87.839999999999989</v>
      </c>
      <c r="I34" s="5">
        <v>0</v>
      </c>
      <c r="J34" s="7">
        <v>0</v>
      </c>
    </row>
    <row r="35" spans="1:10" x14ac:dyDescent="0.25">
      <c r="A35" s="3" t="s">
        <v>45</v>
      </c>
      <c r="B35" s="4" t="s">
        <v>62</v>
      </c>
      <c r="C35" s="5">
        <v>0</v>
      </c>
      <c r="D35" s="6">
        <v>0</v>
      </c>
      <c r="E35" s="6">
        <v>11070.23</v>
      </c>
      <c r="F35" s="6">
        <v>16147.210000000001</v>
      </c>
      <c r="G35" s="6">
        <v>12943.669999999998</v>
      </c>
      <c r="H35" s="6">
        <v>0</v>
      </c>
      <c r="I35" s="5">
        <v>0</v>
      </c>
      <c r="J35" s="7">
        <v>0</v>
      </c>
    </row>
    <row r="36" spans="1:10" x14ac:dyDescent="0.25">
      <c r="A36" s="3" t="s">
        <v>150</v>
      </c>
      <c r="B36" s="4" t="s">
        <v>61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22.319999999999997</v>
      </c>
      <c r="I36" s="5">
        <v>0</v>
      </c>
      <c r="J36" s="7">
        <v>0</v>
      </c>
    </row>
    <row r="37" spans="1:10" x14ac:dyDescent="0.25">
      <c r="A37" s="3" t="s">
        <v>51</v>
      </c>
      <c r="B37" s="4" t="s">
        <v>12</v>
      </c>
      <c r="C37" s="5">
        <v>0</v>
      </c>
      <c r="D37" s="6">
        <v>0</v>
      </c>
      <c r="E37" s="6">
        <v>1611.4100000000003</v>
      </c>
      <c r="F37" s="6">
        <v>3152.66</v>
      </c>
      <c r="G37" s="6">
        <v>2712.59</v>
      </c>
      <c r="H37" s="6">
        <v>520.9</v>
      </c>
      <c r="I37" s="5">
        <v>0</v>
      </c>
      <c r="J37" s="7">
        <v>0</v>
      </c>
    </row>
    <row r="38" spans="1:10" x14ac:dyDescent="0.25">
      <c r="A38" s="3" t="s">
        <v>51</v>
      </c>
      <c r="B38" s="4" t="s">
        <v>1</v>
      </c>
      <c r="C38" s="5">
        <v>0</v>
      </c>
      <c r="D38" s="6">
        <v>0</v>
      </c>
      <c r="E38" s="6">
        <v>3639.079999999999</v>
      </c>
      <c r="F38" s="6">
        <v>7437.74</v>
      </c>
      <c r="G38" s="6">
        <v>8370.5400000000009</v>
      </c>
      <c r="H38" s="6">
        <v>2265.46</v>
      </c>
      <c r="I38" s="5">
        <v>0</v>
      </c>
      <c r="J38" s="7">
        <v>0</v>
      </c>
    </row>
    <row r="39" spans="1:10" x14ac:dyDescent="0.25">
      <c r="A39" s="3" t="s">
        <v>156</v>
      </c>
      <c r="B39" s="4" t="s">
        <v>1</v>
      </c>
      <c r="C39" s="5">
        <v>0</v>
      </c>
      <c r="D39" s="6">
        <v>0</v>
      </c>
      <c r="E39" s="6">
        <v>0</v>
      </c>
      <c r="F39" s="6">
        <v>0</v>
      </c>
      <c r="G39" s="6">
        <v>0</v>
      </c>
      <c r="H39" s="6">
        <v>1456.7399999999998</v>
      </c>
      <c r="I39" s="5">
        <v>0</v>
      </c>
      <c r="J39" s="7">
        <v>0</v>
      </c>
    </row>
    <row r="40" spans="1:10" ht="15.75" thickBot="1" x14ac:dyDescent="0.3">
      <c r="A40" s="26" t="s">
        <v>52</v>
      </c>
      <c r="B40" s="27" t="s">
        <v>63</v>
      </c>
      <c r="C40" s="28">
        <v>0</v>
      </c>
      <c r="D40" s="29">
        <v>0</v>
      </c>
      <c r="E40" s="29">
        <v>2157.3199999999997</v>
      </c>
      <c r="F40" s="29">
        <v>0</v>
      </c>
      <c r="G40" s="29">
        <v>0</v>
      </c>
      <c r="H40" s="29">
        <v>0</v>
      </c>
      <c r="I40" s="28">
        <v>0</v>
      </c>
      <c r="J40" s="30">
        <v>0</v>
      </c>
    </row>
    <row r="41" spans="1:10" customFormat="1" x14ac:dyDescent="0.25">
      <c r="A41" s="58"/>
      <c r="B41" s="59" t="s">
        <v>46</v>
      </c>
      <c r="C41" s="60">
        <f>SUMIF($B$1:$B$40,$B41,C$1:C$40)</f>
        <v>0</v>
      </c>
      <c r="D41" s="61">
        <f t="shared" ref="D41:J56" si="0">SUMIF($B$1:$B$40,$B41,D$1:D$40)</f>
        <v>0</v>
      </c>
      <c r="E41" s="61">
        <f t="shared" si="0"/>
        <v>1008</v>
      </c>
      <c r="F41" s="61">
        <f t="shared" si="0"/>
        <v>0</v>
      </c>
      <c r="G41" s="61">
        <f t="shared" si="0"/>
        <v>0</v>
      </c>
      <c r="H41" s="62">
        <f t="shared" si="0"/>
        <v>0</v>
      </c>
      <c r="I41" s="63">
        <f t="shared" si="0"/>
        <v>0</v>
      </c>
      <c r="J41" s="64">
        <f t="shared" si="0"/>
        <v>0</v>
      </c>
    </row>
    <row r="42" spans="1:10" customFormat="1" x14ac:dyDescent="0.25">
      <c r="A42" s="45"/>
      <c r="B42" s="46" t="s">
        <v>57</v>
      </c>
      <c r="C42" s="47">
        <f t="shared" ref="C42:J57" si="1">SUMIF($B$1:$B$40,$B42,C$1:C$40)</f>
        <v>0</v>
      </c>
      <c r="D42" s="48">
        <f t="shared" si="0"/>
        <v>0</v>
      </c>
      <c r="E42" s="48">
        <f t="shared" si="0"/>
        <v>495.05999999999995</v>
      </c>
      <c r="F42" s="48">
        <f t="shared" si="0"/>
        <v>674.6</v>
      </c>
      <c r="G42" s="48">
        <f t="shared" si="0"/>
        <v>1756</v>
      </c>
      <c r="H42" s="49">
        <f t="shared" si="0"/>
        <v>350.24</v>
      </c>
      <c r="I42" s="50">
        <f t="shared" si="0"/>
        <v>0</v>
      </c>
      <c r="J42" s="51">
        <f t="shared" si="0"/>
        <v>0</v>
      </c>
    </row>
    <row r="43" spans="1:10" customFormat="1" x14ac:dyDescent="0.25">
      <c r="A43" s="45"/>
      <c r="B43" s="46" t="s">
        <v>12</v>
      </c>
      <c r="C43" s="47">
        <f t="shared" si="1"/>
        <v>0</v>
      </c>
      <c r="D43" s="48">
        <f t="shared" si="0"/>
        <v>0</v>
      </c>
      <c r="E43" s="48">
        <f t="shared" si="0"/>
        <v>3289.6400000000003</v>
      </c>
      <c r="F43" s="48">
        <f t="shared" si="0"/>
        <v>16161.11</v>
      </c>
      <c r="G43" s="48">
        <f t="shared" si="0"/>
        <v>7423.9900000000007</v>
      </c>
      <c r="H43" s="49">
        <f t="shared" si="0"/>
        <v>2007.85</v>
      </c>
      <c r="I43" s="50">
        <f t="shared" si="0"/>
        <v>0</v>
      </c>
      <c r="J43" s="51">
        <f t="shared" si="0"/>
        <v>0</v>
      </c>
    </row>
    <row r="44" spans="1:10" customFormat="1" x14ac:dyDescent="0.25">
      <c r="A44" s="45"/>
      <c r="B44" s="46" t="s">
        <v>1</v>
      </c>
      <c r="C44" s="47">
        <f t="shared" si="1"/>
        <v>0</v>
      </c>
      <c r="D44" s="48">
        <f t="shared" si="0"/>
        <v>0</v>
      </c>
      <c r="E44" s="48">
        <f t="shared" si="0"/>
        <v>15695.779999999999</v>
      </c>
      <c r="F44" s="48">
        <f t="shared" si="0"/>
        <v>33699.440000000002</v>
      </c>
      <c r="G44" s="48">
        <f t="shared" si="0"/>
        <v>55302.939999999995</v>
      </c>
      <c r="H44" s="49">
        <f t="shared" si="0"/>
        <v>21923.339999999997</v>
      </c>
      <c r="I44" s="50">
        <f t="shared" si="0"/>
        <v>0</v>
      </c>
      <c r="J44" s="51">
        <f t="shared" si="0"/>
        <v>0</v>
      </c>
    </row>
    <row r="45" spans="1:10" customFormat="1" x14ac:dyDescent="0.25">
      <c r="A45" s="45"/>
      <c r="B45" s="46" t="s">
        <v>63</v>
      </c>
      <c r="C45" s="47">
        <f t="shared" si="1"/>
        <v>0</v>
      </c>
      <c r="D45" s="48">
        <f t="shared" si="0"/>
        <v>0</v>
      </c>
      <c r="E45" s="48">
        <f t="shared" si="0"/>
        <v>2157.3199999999997</v>
      </c>
      <c r="F45" s="48">
        <f t="shared" si="0"/>
        <v>0</v>
      </c>
      <c r="G45" s="48">
        <f t="shared" si="0"/>
        <v>0</v>
      </c>
      <c r="H45" s="49">
        <f t="shared" si="0"/>
        <v>0</v>
      </c>
      <c r="I45" s="50">
        <f t="shared" si="0"/>
        <v>0</v>
      </c>
      <c r="J45" s="51">
        <f t="shared" si="0"/>
        <v>0</v>
      </c>
    </row>
    <row r="46" spans="1:10" customFormat="1" x14ac:dyDescent="0.25">
      <c r="A46" s="45"/>
      <c r="B46" s="46" t="s">
        <v>36</v>
      </c>
      <c r="C46" s="47">
        <f t="shared" si="1"/>
        <v>0</v>
      </c>
      <c r="D46" s="48">
        <f t="shared" si="0"/>
        <v>0</v>
      </c>
      <c r="E46" s="48">
        <f t="shared" si="0"/>
        <v>5505.4400000000005</v>
      </c>
      <c r="F46" s="48">
        <f t="shared" si="0"/>
        <v>8839.93</v>
      </c>
      <c r="G46" s="48">
        <f t="shared" si="0"/>
        <v>11991.09</v>
      </c>
      <c r="H46" s="49">
        <f t="shared" si="0"/>
        <v>15005.15</v>
      </c>
      <c r="I46" s="50">
        <f t="shared" si="0"/>
        <v>2767.76</v>
      </c>
      <c r="J46" s="51">
        <f t="shared" si="0"/>
        <v>6343.9400000000005</v>
      </c>
    </row>
    <row r="47" spans="1:10" customFormat="1" x14ac:dyDescent="0.25">
      <c r="A47" s="45"/>
      <c r="B47" s="46" t="s">
        <v>60</v>
      </c>
      <c r="C47" s="47">
        <f t="shared" si="1"/>
        <v>0</v>
      </c>
      <c r="D47" s="48">
        <f t="shared" si="0"/>
        <v>0</v>
      </c>
      <c r="E47" s="48">
        <f t="shared" si="0"/>
        <v>3990.98</v>
      </c>
      <c r="F47" s="48">
        <f t="shared" si="0"/>
        <v>3014.46</v>
      </c>
      <c r="G47" s="48">
        <f t="shared" si="0"/>
        <v>2366.75</v>
      </c>
      <c r="H47" s="49">
        <f t="shared" si="0"/>
        <v>608.8900000000001</v>
      </c>
      <c r="I47" s="50">
        <f t="shared" si="0"/>
        <v>0</v>
      </c>
      <c r="J47" s="51">
        <f t="shared" si="0"/>
        <v>0</v>
      </c>
    </row>
    <row r="48" spans="1:10" customFormat="1" x14ac:dyDescent="0.25">
      <c r="A48" s="52" t="s">
        <v>172</v>
      </c>
      <c r="B48" s="46" t="s">
        <v>59</v>
      </c>
      <c r="C48" s="47">
        <f t="shared" si="1"/>
        <v>0</v>
      </c>
      <c r="D48" s="48">
        <f t="shared" si="0"/>
        <v>0</v>
      </c>
      <c r="E48" s="48">
        <f t="shared" si="0"/>
        <v>9579.91</v>
      </c>
      <c r="F48" s="48">
        <f t="shared" si="0"/>
        <v>1368.5699999999997</v>
      </c>
      <c r="G48" s="48">
        <f t="shared" si="0"/>
        <v>0</v>
      </c>
      <c r="H48" s="49">
        <f t="shared" si="0"/>
        <v>0</v>
      </c>
      <c r="I48" s="50">
        <f t="shared" si="0"/>
        <v>0</v>
      </c>
      <c r="J48" s="51">
        <f t="shared" si="0"/>
        <v>0</v>
      </c>
    </row>
    <row r="49" spans="1:10" customFormat="1" x14ac:dyDescent="0.25">
      <c r="A49" s="52" t="s">
        <v>146</v>
      </c>
      <c r="B49" s="46" t="s">
        <v>21</v>
      </c>
      <c r="C49" s="47">
        <f t="shared" si="1"/>
        <v>0</v>
      </c>
      <c r="D49" s="48">
        <f t="shared" si="0"/>
        <v>0</v>
      </c>
      <c r="E49" s="48">
        <f t="shared" si="0"/>
        <v>754.56999999999994</v>
      </c>
      <c r="F49" s="48">
        <f t="shared" si="0"/>
        <v>240.49</v>
      </c>
      <c r="G49" s="48">
        <f t="shared" si="0"/>
        <v>70.2</v>
      </c>
      <c r="H49" s="49">
        <f t="shared" si="0"/>
        <v>0</v>
      </c>
      <c r="I49" s="50">
        <f t="shared" si="0"/>
        <v>0</v>
      </c>
      <c r="J49" s="51">
        <f t="shared" si="0"/>
        <v>0</v>
      </c>
    </row>
    <row r="50" spans="1:10" customFormat="1" x14ac:dyDescent="0.25">
      <c r="A50" s="45"/>
      <c r="B50" s="46" t="s">
        <v>38</v>
      </c>
      <c r="C50" s="47">
        <f t="shared" si="1"/>
        <v>0</v>
      </c>
      <c r="D50" s="48">
        <f t="shared" si="0"/>
        <v>0</v>
      </c>
      <c r="E50" s="48">
        <f t="shared" si="0"/>
        <v>756.58</v>
      </c>
      <c r="F50" s="48">
        <f t="shared" si="0"/>
        <v>393.49</v>
      </c>
      <c r="G50" s="48">
        <f t="shared" si="0"/>
        <v>1187.1999999999998</v>
      </c>
      <c r="H50" s="49">
        <f t="shared" si="0"/>
        <v>246.39999999999998</v>
      </c>
      <c r="I50" s="50">
        <f t="shared" si="0"/>
        <v>0</v>
      </c>
      <c r="J50" s="51">
        <f t="shared" si="0"/>
        <v>0</v>
      </c>
    </row>
    <row r="51" spans="1:10" customFormat="1" x14ac:dyDescent="0.25">
      <c r="A51" s="45"/>
      <c r="B51" s="46" t="s">
        <v>27</v>
      </c>
      <c r="C51" s="47">
        <f t="shared" si="1"/>
        <v>0</v>
      </c>
      <c r="D51" s="48">
        <f t="shared" si="0"/>
        <v>3038.96</v>
      </c>
      <c r="E51" s="48">
        <f t="shared" si="0"/>
        <v>1523.84</v>
      </c>
      <c r="F51" s="48">
        <f t="shared" si="0"/>
        <v>0</v>
      </c>
      <c r="G51" s="48">
        <f t="shared" si="0"/>
        <v>0</v>
      </c>
      <c r="H51" s="49">
        <f t="shared" si="0"/>
        <v>0</v>
      </c>
      <c r="I51" s="50">
        <f t="shared" si="0"/>
        <v>0</v>
      </c>
      <c r="J51" s="51">
        <f t="shared" si="0"/>
        <v>0</v>
      </c>
    </row>
    <row r="52" spans="1:10" customFormat="1" x14ac:dyDescent="0.25">
      <c r="A52" s="45"/>
      <c r="B52" s="46" t="s">
        <v>61</v>
      </c>
      <c r="C52" s="47">
        <f t="shared" si="1"/>
        <v>0</v>
      </c>
      <c r="D52" s="48">
        <f t="shared" si="0"/>
        <v>0</v>
      </c>
      <c r="E52" s="48">
        <f t="shared" si="0"/>
        <v>658.02</v>
      </c>
      <c r="F52" s="48">
        <f t="shared" si="0"/>
        <v>697.29</v>
      </c>
      <c r="G52" s="48">
        <f t="shared" si="0"/>
        <v>463.11</v>
      </c>
      <c r="H52" s="49">
        <f t="shared" si="0"/>
        <v>110.15999999999998</v>
      </c>
      <c r="I52" s="50">
        <f t="shared" si="0"/>
        <v>0</v>
      </c>
      <c r="J52" s="51">
        <f t="shared" si="0"/>
        <v>0</v>
      </c>
    </row>
    <row r="53" spans="1:10" customFormat="1" x14ac:dyDescent="0.25">
      <c r="A53" s="45"/>
      <c r="B53" s="46" t="s">
        <v>15</v>
      </c>
      <c r="C53" s="47">
        <f t="shared" si="1"/>
        <v>0</v>
      </c>
      <c r="D53" s="48">
        <f t="shared" si="0"/>
        <v>0</v>
      </c>
      <c r="E53" s="48">
        <f t="shared" si="0"/>
        <v>132.94999999999999</v>
      </c>
      <c r="F53" s="48">
        <f t="shared" si="0"/>
        <v>0</v>
      </c>
      <c r="G53" s="48">
        <f t="shared" si="0"/>
        <v>0</v>
      </c>
      <c r="H53" s="49">
        <f t="shared" si="0"/>
        <v>0</v>
      </c>
      <c r="I53" s="50">
        <f t="shared" si="0"/>
        <v>0</v>
      </c>
      <c r="J53" s="51">
        <f t="shared" si="0"/>
        <v>0</v>
      </c>
    </row>
    <row r="54" spans="1:10" customFormat="1" x14ac:dyDescent="0.25">
      <c r="A54" s="45"/>
      <c r="B54" s="46" t="s">
        <v>22</v>
      </c>
      <c r="C54" s="47">
        <f t="shared" si="1"/>
        <v>0</v>
      </c>
      <c r="D54" s="48">
        <f t="shared" si="0"/>
        <v>0</v>
      </c>
      <c r="E54" s="48">
        <f t="shared" si="0"/>
        <v>0</v>
      </c>
      <c r="F54" s="48">
        <f t="shared" si="0"/>
        <v>385.5</v>
      </c>
      <c r="G54" s="48">
        <f t="shared" si="0"/>
        <v>0</v>
      </c>
      <c r="H54" s="49">
        <f t="shared" si="0"/>
        <v>32.67</v>
      </c>
      <c r="I54" s="50">
        <f t="shared" si="0"/>
        <v>0</v>
      </c>
      <c r="J54" s="51">
        <f t="shared" si="0"/>
        <v>0</v>
      </c>
    </row>
    <row r="55" spans="1:10" customFormat="1" x14ac:dyDescent="0.25">
      <c r="A55" s="45"/>
      <c r="B55" s="46" t="s">
        <v>10</v>
      </c>
      <c r="C55" s="47">
        <f t="shared" si="1"/>
        <v>2478.96</v>
      </c>
      <c r="D55" s="48">
        <f t="shared" si="0"/>
        <v>4827.3500000000004</v>
      </c>
      <c r="E55" s="48">
        <f t="shared" si="0"/>
        <v>6993.73</v>
      </c>
      <c r="F55" s="48">
        <f t="shared" si="0"/>
        <v>4465.75</v>
      </c>
      <c r="G55" s="48">
        <f t="shared" si="0"/>
        <v>4089.77</v>
      </c>
      <c r="H55" s="49">
        <f t="shared" si="0"/>
        <v>0</v>
      </c>
      <c r="I55" s="50">
        <f t="shared" si="0"/>
        <v>0</v>
      </c>
      <c r="J55" s="51">
        <f t="shared" si="0"/>
        <v>0</v>
      </c>
    </row>
    <row r="56" spans="1:10" customFormat="1" x14ac:dyDescent="0.25">
      <c r="A56" s="45"/>
      <c r="B56" s="46" t="s">
        <v>58</v>
      </c>
      <c r="C56" s="47">
        <f t="shared" si="1"/>
        <v>0</v>
      </c>
      <c r="D56" s="48">
        <f t="shared" si="0"/>
        <v>0</v>
      </c>
      <c r="E56" s="48">
        <f t="shared" si="0"/>
        <v>0</v>
      </c>
      <c r="F56" s="48">
        <f t="shared" si="0"/>
        <v>2119.8200000000002</v>
      </c>
      <c r="G56" s="48">
        <f t="shared" si="0"/>
        <v>0</v>
      </c>
      <c r="H56" s="49">
        <f t="shared" si="0"/>
        <v>0</v>
      </c>
      <c r="I56" s="50">
        <f t="shared" si="0"/>
        <v>0</v>
      </c>
      <c r="J56" s="51">
        <f t="shared" si="0"/>
        <v>0</v>
      </c>
    </row>
    <row r="57" spans="1:10" customFormat="1" ht="15.75" thickBot="1" x14ac:dyDescent="0.3">
      <c r="A57" s="65"/>
      <c r="B57" s="66" t="s">
        <v>62</v>
      </c>
      <c r="C57" s="67">
        <f t="shared" si="1"/>
        <v>0</v>
      </c>
      <c r="D57" s="68">
        <f t="shared" si="1"/>
        <v>0</v>
      </c>
      <c r="E57" s="68">
        <f t="shared" si="1"/>
        <v>11070.23</v>
      </c>
      <c r="F57" s="68">
        <f t="shared" si="1"/>
        <v>16147.210000000001</v>
      </c>
      <c r="G57" s="68">
        <f t="shared" si="1"/>
        <v>12943.669999999998</v>
      </c>
      <c r="H57" s="69">
        <f t="shared" si="1"/>
        <v>0</v>
      </c>
      <c r="I57" s="70">
        <f t="shared" si="1"/>
        <v>0</v>
      </c>
      <c r="J57" s="71">
        <f t="shared" si="1"/>
        <v>0</v>
      </c>
    </row>
    <row r="58" spans="1:10" s="19" customFormat="1" x14ac:dyDescent="0.25">
      <c r="A58" s="53"/>
      <c r="B58" s="54" t="s">
        <v>5</v>
      </c>
      <c r="C58" s="55">
        <f>SUMIF($A$1:$A$40,$B58,C$1:C$40)</f>
        <v>0</v>
      </c>
      <c r="D58" s="56">
        <f t="shared" ref="D58:J73" si="2">SUMIF($A$1:$A$40,$B58,D$1:D$40)</f>
        <v>0</v>
      </c>
      <c r="E58" s="56">
        <f t="shared" si="2"/>
        <v>0</v>
      </c>
      <c r="F58" s="56">
        <f t="shared" si="2"/>
        <v>92.27</v>
      </c>
      <c r="G58" s="56">
        <f t="shared" si="2"/>
        <v>0</v>
      </c>
      <c r="H58" s="57">
        <f t="shared" si="2"/>
        <v>0.02</v>
      </c>
      <c r="I58" s="55">
        <f t="shared" si="2"/>
        <v>0</v>
      </c>
      <c r="J58" s="57">
        <f t="shared" si="2"/>
        <v>0</v>
      </c>
    </row>
    <row r="59" spans="1:10" s="19" customFormat="1" x14ac:dyDescent="0.25">
      <c r="A59" s="15"/>
      <c r="B59" s="20" t="s">
        <v>8</v>
      </c>
      <c r="C59" s="21">
        <f t="shared" ref="C59:J80" si="3">SUMIF($A$1:$A$40,$B59,C$1:C$40)</f>
        <v>0</v>
      </c>
      <c r="D59" s="13">
        <f t="shared" si="2"/>
        <v>4827.3500000000004</v>
      </c>
      <c r="E59" s="13">
        <f t="shared" si="2"/>
        <v>6993.73</v>
      </c>
      <c r="F59" s="13">
        <f t="shared" si="2"/>
        <v>4465.75</v>
      </c>
      <c r="G59" s="13">
        <f t="shared" si="2"/>
        <v>4089.77</v>
      </c>
      <c r="H59" s="14">
        <f t="shared" si="2"/>
        <v>0</v>
      </c>
      <c r="I59" s="21">
        <f t="shared" si="2"/>
        <v>0</v>
      </c>
      <c r="J59" s="14">
        <f t="shared" si="2"/>
        <v>0</v>
      </c>
    </row>
    <row r="60" spans="1:10" s="19" customFormat="1" x14ac:dyDescent="0.25">
      <c r="A60" s="15"/>
      <c r="B60" s="20" t="s">
        <v>11</v>
      </c>
      <c r="C60" s="21">
        <f t="shared" si="3"/>
        <v>0</v>
      </c>
      <c r="D60" s="13">
        <f t="shared" si="2"/>
        <v>0</v>
      </c>
      <c r="E60" s="13">
        <f t="shared" si="2"/>
        <v>750.91000000000008</v>
      </c>
      <c r="F60" s="13">
        <f t="shared" si="2"/>
        <v>0</v>
      </c>
      <c r="G60" s="13">
        <f t="shared" si="2"/>
        <v>0</v>
      </c>
      <c r="H60" s="14">
        <f t="shared" si="2"/>
        <v>0</v>
      </c>
      <c r="I60" s="21">
        <f t="shared" si="2"/>
        <v>0</v>
      </c>
      <c r="J60" s="14">
        <f t="shared" si="2"/>
        <v>0</v>
      </c>
    </row>
    <row r="61" spans="1:10" s="19" customFormat="1" x14ac:dyDescent="0.25">
      <c r="A61" s="15"/>
      <c r="B61" s="20" t="s">
        <v>14</v>
      </c>
      <c r="C61" s="21">
        <f t="shared" si="3"/>
        <v>0</v>
      </c>
      <c r="D61" s="13">
        <f t="shared" si="2"/>
        <v>0</v>
      </c>
      <c r="E61" s="13">
        <f t="shared" si="2"/>
        <v>1046.58</v>
      </c>
      <c r="F61" s="13">
        <f t="shared" si="2"/>
        <v>4438.8899999999994</v>
      </c>
      <c r="G61" s="13">
        <f t="shared" si="2"/>
        <v>3956.53</v>
      </c>
      <c r="H61" s="14">
        <f t="shared" si="2"/>
        <v>751.89</v>
      </c>
      <c r="I61" s="21">
        <f t="shared" si="2"/>
        <v>0</v>
      </c>
      <c r="J61" s="14">
        <f t="shared" si="2"/>
        <v>0</v>
      </c>
    </row>
    <row r="62" spans="1:10" s="19" customFormat="1" x14ac:dyDescent="0.25">
      <c r="A62" s="15"/>
      <c r="B62" s="20" t="s">
        <v>16</v>
      </c>
      <c r="C62" s="21">
        <f t="shared" si="3"/>
        <v>0</v>
      </c>
      <c r="D62" s="13">
        <f t="shared" si="2"/>
        <v>0</v>
      </c>
      <c r="E62" s="13">
        <f t="shared" si="2"/>
        <v>2132.16</v>
      </c>
      <c r="F62" s="13">
        <f t="shared" si="2"/>
        <v>0</v>
      </c>
      <c r="G62" s="13">
        <f t="shared" si="2"/>
        <v>0</v>
      </c>
      <c r="H62" s="14">
        <f t="shared" si="2"/>
        <v>0</v>
      </c>
      <c r="I62" s="21">
        <f t="shared" si="2"/>
        <v>0</v>
      </c>
      <c r="J62" s="14">
        <f t="shared" si="2"/>
        <v>0</v>
      </c>
    </row>
    <row r="63" spans="1:10" s="19" customFormat="1" x14ac:dyDescent="0.25">
      <c r="A63" s="15"/>
      <c r="B63" s="20" t="s">
        <v>18</v>
      </c>
      <c r="C63" s="21">
        <f t="shared" si="3"/>
        <v>0</v>
      </c>
      <c r="D63" s="13">
        <f t="shared" si="2"/>
        <v>0</v>
      </c>
      <c r="E63" s="13">
        <f t="shared" si="2"/>
        <v>680.15</v>
      </c>
      <c r="F63" s="13">
        <f t="shared" si="2"/>
        <v>4446.99</v>
      </c>
      <c r="G63" s="13">
        <f t="shared" si="2"/>
        <v>10060.1</v>
      </c>
      <c r="H63" s="14">
        <f t="shared" si="2"/>
        <v>6338.4</v>
      </c>
      <c r="I63" s="21">
        <f t="shared" si="2"/>
        <v>0</v>
      </c>
      <c r="J63" s="14">
        <f t="shared" si="2"/>
        <v>0</v>
      </c>
    </row>
    <row r="64" spans="1:10" s="19" customFormat="1" x14ac:dyDescent="0.25">
      <c r="A64" s="15"/>
      <c r="B64" s="20" t="s">
        <v>20</v>
      </c>
      <c r="C64" s="21">
        <f t="shared" si="3"/>
        <v>0</v>
      </c>
      <c r="D64" s="13">
        <f t="shared" si="2"/>
        <v>0</v>
      </c>
      <c r="E64" s="13">
        <f t="shared" si="2"/>
        <v>754.56999999999994</v>
      </c>
      <c r="F64" s="13">
        <f t="shared" si="2"/>
        <v>625.99</v>
      </c>
      <c r="G64" s="13">
        <f t="shared" si="2"/>
        <v>70.2</v>
      </c>
      <c r="H64" s="14">
        <f t="shared" si="2"/>
        <v>0</v>
      </c>
      <c r="I64" s="21">
        <f t="shared" si="2"/>
        <v>0</v>
      </c>
      <c r="J64" s="14">
        <f t="shared" si="2"/>
        <v>0</v>
      </c>
    </row>
    <row r="65" spans="1:10" s="19" customFormat="1" x14ac:dyDescent="0.25">
      <c r="A65" s="15"/>
      <c r="B65" s="20" t="s">
        <v>144</v>
      </c>
      <c r="C65" s="21">
        <f t="shared" si="3"/>
        <v>0</v>
      </c>
      <c r="D65" s="13">
        <f t="shared" si="2"/>
        <v>0</v>
      </c>
      <c r="E65" s="13">
        <f t="shared" si="2"/>
        <v>0</v>
      </c>
      <c r="F65" s="13">
        <f t="shared" si="2"/>
        <v>0</v>
      </c>
      <c r="G65" s="13">
        <f t="shared" si="2"/>
        <v>0</v>
      </c>
      <c r="H65" s="14">
        <f t="shared" si="2"/>
        <v>32.67</v>
      </c>
      <c r="I65" s="21">
        <f t="shared" si="2"/>
        <v>0</v>
      </c>
      <c r="J65" s="14">
        <f t="shared" si="2"/>
        <v>0</v>
      </c>
    </row>
    <row r="66" spans="1:10" s="19" customFormat="1" x14ac:dyDescent="0.25">
      <c r="A66" s="15"/>
      <c r="B66" s="20" t="s">
        <v>25</v>
      </c>
      <c r="C66" s="21">
        <f t="shared" si="3"/>
        <v>0</v>
      </c>
      <c r="D66" s="13">
        <f t="shared" si="2"/>
        <v>0</v>
      </c>
      <c r="E66" s="13">
        <f t="shared" si="2"/>
        <v>3770.03</v>
      </c>
      <c r="F66" s="13">
        <f t="shared" si="2"/>
        <v>9210.2800000000007</v>
      </c>
      <c r="G66" s="13">
        <f t="shared" si="2"/>
        <v>18194.330000000002</v>
      </c>
      <c r="H66" s="14">
        <f t="shared" si="2"/>
        <v>5388.77</v>
      </c>
      <c r="I66" s="21">
        <f t="shared" si="2"/>
        <v>0</v>
      </c>
      <c r="J66" s="14">
        <f t="shared" si="2"/>
        <v>0</v>
      </c>
    </row>
    <row r="67" spans="1:10" s="19" customFormat="1" x14ac:dyDescent="0.25">
      <c r="A67" s="15" t="s">
        <v>145</v>
      </c>
      <c r="B67" s="20" t="s">
        <v>26</v>
      </c>
      <c r="C67" s="21">
        <f t="shared" si="3"/>
        <v>0</v>
      </c>
      <c r="D67" s="13">
        <f t="shared" si="2"/>
        <v>3038.96</v>
      </c>
      <c r="E67" s="13">
        <f t="shared" si="2"/>
        <v>1523.84</v>
      </c>
      <c r="F67" s="13">
        <f t="shared" si="2"/>
        <v>0</v>
      </c>
      <c r="G67" s="13">
        <f t="shared" si="2"/>
        <v>173.21000000000004</v>
      </c>
      <c r="H67" s="14">
        <f t="shared" si="2"/>
        <v>0</v>
      </c>
      <c r="I67" s="21">
        <f t="shared" si="2"/>
        <v>0</v>
      </c>
      <c r="J67" s="14">
        <f t="shared" si="2"/>
        <v>0</v>
      </c>
    </row>
    <row r="68" spans="1:10" s="19" customFormat="1" x14ac:dyDescent="0.25">
      <c r="A68" s="15" t="s">
        <v>146</v>
      </c>
      <c r="B68" s="20" t="s">
        <v>28</v>
      </c>
      <c r="C68" s="21">
        <f t="shared" si="3"/>
        <v>0</v>
      </c>
      <c r="D68" s="13">
        <f t="shared" si="2"/>
        <v>0</v>
      </c>
      <c r="E68" s="13">
        <f t="shared" si="2"/>
        <v>15128.289999999999</v>
      </c>
      <c r="F68" s="13">
        <f t="shared" si="2"/>
        <v>6197.0400000000009</v>
      </c>
      <c r="G68" s="13">
        <f t="shared" si="2"/>
        <v>0</v>
      </c>
      <c r="H68" s="14">
        <f t="shared" si="2"/>
        <v>0</v>
      </c>
      <c r="I68" s="21">
        <f t="shared" si="2"/>
        <v>0</v>
      </c>
      <c r="J68" s="14">
        <f t="shared" si="2"/>
        <v>0</v>
      </c>
    </row>
    <row r="69" spans="1:10" s="19" customFormat="1" x14ac:dyDescent="0.25">
      <c r="A69" s="15"/>
      <c r="B69" s="20" t="s">
        <v>29</v>
      </c>
      <c r="C69" s="21">
        <f t="shared" si="3"/>
        <v>0</v>
      </c>
      <c r="D69" s="13">
        <f t="shared" si="2"/>
        <v>0</v>
      </c>
      <c r="E69" s="13">
        <f t="shared" si="2"/>
        <v>0</v>
      </c>
      <c r="F69" s="13">
        <f t="shared" si="2"/>
        <v>8099.3700000000008</v>
      </c>
      <c r="G69" s="13">
        <f t="shared" si="2"/>
        <v>19221.109999999997</v>
      </c>
      <c r="H69" s="14">
        <f t="shared" si="2"/>
        <v>6704.8899999999994</v>
      </c>
      <c r="I69" s="21">
        <f t="shared" si="2"/>
        <v>0</v>
      </c>
      <c r="J69" s="14">
        <f t="shared" si="2"/>
        <v>0</v>
      </c>
    </row>
    <row r="70" spans="1:10" s="19" customFormat="1" x14ac:dyDescent="0.25">
      <c r="A70" s="15"/>
      <c r="B70" s="20" t="s">
        <v>34</v>
      </c>
      <c r="C70" s="21">
        <f t="shared" si="3"/>
        <v>0</v>
      </c>
      <c r="D70" s="13">
        <f t="shared" si="2"/>
        <v>0</v>
      </c>
      <c r="E70" s="13">
        <f t="shared" si="2"/>
        <v>324.60000000000002</v>
      </c>
      <c r="F70" s="13">
        <f t="shared" si="2"/>
        <v>10325.77</v>
      </c>
      <c r="G70" s="13">
        <f t="shared" si="2"/>
        <v>1383.9900000000002</v>
      </c>
      <c r="H70" s="14">
        <f t="shared" si="2"/>
        <v>794.54</v>
      </c>
      <c r="I70" s="21">
        <f t="shared" si="2"/>
        <v>0</v>
      </c>
      <c r="J70" s="14">
        <f t="shared" si="2"/>
        <v>0</v>
      </c>
    </row>
    <row r="71" spans="1:10" s="19" customFormat="1" x14ac:dyDescent="0.25">
      <c r="A71" s="15"/>
      <c r="B71" s="20" t="s">
        <v>149</v>
      </c>
      <c r="C71" s="21">
        <f t="shared" si="3"/>
        <v>0</v>
      </c>
      <c r="D71" s="13">
        <f t="shared" si="2"/>
        <v>0</v>
      </c>
      <c r="E71" s="13">
        <f t="shared" si="2"/>
        <v>0</v>
      </c>
      <c r="F71" s="13">
        <f t="shared" si="2"/>
        <v>0</v>
      </c>
      <c r="G71" s="13">
        <f t="shared" si="2"/>
        <v>0</v>
      </c>
      <c r="H71" s="14">
        <f t="shared" si="2"/>
        <v>11683.109999999999</v>
      </c>
      <c r="I71" s="21">
        <f t="shared" si="2"/>
        <v>2767.76</v>
      </c>
      <c r="J71" s="14">
        <f t="shared" si="2"/>
        <v>6343.9400000000005</v>
      </c>
    </row>
    <row r="72" spans="1:10" s="19" customFormat="1" x14ac:dyDescent="0.25">
      <c r="A72" s="15"/>
      <c r="B72" s="20" t="s">
        <v>37</v>
      </c>
      <c r="C72" s="21">
        <f t="shared" si="3"/>
        <v>0</v>
      </c>
      <c r="D72" s="13">
        <f t="shared" si="2"/>
        <v>0</v>
      </c>
      <c r="E72" s="13">
        <f t="shared" si="2"/>
        <v>10253</v>
      </c>
      <c r="F72" s="13">
        <f t="shared" si="2"/>
        <v>12247.88</v>
      </c>
      <c r="G72" s="13">
        <f t="shared" si="2"/>
        <v>15545.04</v>
      </c>
      <c r="H72" s="14">
        <f t="shared" si="2"/>
        <v>4177.33</v>
      </c>
      <c r="I72" s="21">
        <f t="shared" si="2"/>
        <v>0</v>
      </c>
      <c r="J72" s="14">
        <f t="shared" si="2"/>
        <v>0</v>
      </c>
    </row>
    <row r="73" spans="1:10" s="19" customFormat="1" x14ac:dyDescent="0.25">
      <c r="A73" s="15"/>
      <c r="B73" s="20" t="s">
        <v>39</v>
      </c>
      <c r="C73" s="21">
        <f t="shared" si="3"/>
        <v>2478.96</v>
      </c>
      <c r="D73" s="13">
        <f t="shared" si="2"/>
        <v>0</v>
      </c>
      <c r="E73" s="13">
        <f t="shared" si="2"/>
        <v>0</v>
      </c>
      <c r="F73" s="13">
        <f t="shared" si="2"/>
        <v>0</v>
      </c>
      <c r="G73" s="13">
        <f t="shared" si="2"/>
        <v>0</v>
      </c>
      <c r="H73" s="14">
        <f t="shared" si="2"/>
        <v>0</v>
      </c>
      <c r="I73" s="21">
        <f t="shared" si="2"/>
        <v>0</v>
      </c>
      <c r="J73" s="14">
        <f t="shared" si="2"/>
        <v>0</v>
      </c>
    </row>
    <row r="74" spans="1:10" s="19" customFormat="1" x14ac:dyDescent="0.25">
      <c r="A74" s="15"/>
      <c r="B74" s="20" t="s">
        <v>41</v>
      </c>
      <c r="C74" s="21">
        <f t="shared" si="3"/>
        <v>0</v>
      </c>
      <c r="D74" s="13">
        <f t="shared" si="3"/>
        <v>0</v>
      </c>
      <c r="E74" s="13">
        <f t="shared" si="3"/>
        <v>110.13000000000001</v>
      </c>
      <c r="F74" s="13">
        <f t="shared" si="3"/>
        <v>622.53</v>
      </c>
      <c r="G74" s="13">
        <f t="shared" si="3"/>
        <v>321.17</v>
      </c>
      <c r="H74" s="14">
        <f t="shared" si="3"/>
        <v>0</v>
      </c>
      <c r="I74" s="21">
        <f t="shared" si="3"/>
        <v>0</v>
      </c>
      <c r="J74" s="14">
        <f t="shared" si="3"/>
        <v>0</v>
      </c>
    </row>
    <row r="75" spans="1:10" s="19" customFormat="1" x14ac:dyDescent="0.25">
      <c r="A75" s="15"/>
      <c r="B75" s="20" t="s">
        <v>42</v>
      </c>
      <c r="C75" s="21">
        <f t="shared" si="3"/>
        <v>0</v>
      </c>
      <c r="D75" s="13">
        <f t="shared" si="3"/>
        <v>0</v>
      </c>
      <c r="E75" s="13">
        <f t="shared" si="3"/>
        <v>0</v>
      </c>
      <c r="F75" s="13">
        <f t="shared" si="3"/>
        <v>0</v>
      </c>
      <c r="G75" s="13">
        <f t="shared" si="3"/>
        <v>89.36</v>
      </c>
      <c r="H75" s="14">
        <f t="shared" si="3"/>
        <v>59.82</v>
      </c>
      <c r="I75" s="21">
        <f t="shared" si="3"/>
        <v>0</v>
      </c>
      <c r="J75" s="14">
        <f t="shared" si="3"/>
        <v>0</v>
      </c>
    </row>
    <row r="76" spans="1:10" s="19" customFormat="1" x14ac:dyDescent="0.25">
      <c r="A76" s="15"/>
      <c r="B76" s="20" t="s">
        <v>45</v>
      </c>
      <c r="C76" s="21">
        <f t="shared" si="3"/>
        <v>0</v>
      </c>
      <c r="D76" s="13">
        <f t="shared" si="3"/>
        <v>0</v>
      </c>
      <c r="E76" s="13">
        <f t="shared" si="3"/>
        <v>12736.25</v>
      </c>
      <c r="F76" s="13">
        <f t="shared" si="3"/>
        <v>16844.5</v>
      </c>
      <c r="G76" s="13">
        <f t="shared" si="3"/>
        <v>13406.779999999999</v>
      </c>
      <c r="H76" s="14">
        <f t="shared" si="3"/>
        <v>87.839999999999989</v>
      </c>
      <c r="I76" s="21">
        <f t="shared" si="3"/>
        <v>0</v>
      </c>
      <c r="J76" s="14">
        <f t="shared" si="3"/>
        <v>0</v>
      </c>
    </row>
    <row r="77" spans="1:10" s="19" customFormat="1" x14ac:dyDescent="0.25">
      <c r="A77" s="15"/>
      <c r="B77" s="20" t="s">
        <v>150</v>
      </c>
      <c r="C77" s="21">
        <f t="shared" si="3"/>
        <v>0</v>
      </c>
      <c r="D77" s="13">
        <f t="shared" si="3"/>
        <v>0</v>
      </c>
      <c r="E77" s="13">
        <f t="shared" si="3"/>
        <v>0</v>
      </c>
      <c r="F77" s="13">
        <f t="shared" si="3"/>
        <v>0</v>
      </c>
      <c r="G77" s="13">
        <f t="shared" si="3"/>
        <v>0</v>
      </c>
      <c r="H77" s="14">
        <f t="shared" si="3"/>
        <v>22.319999999999997</v>
      </c>
      <c r="I77" s="21">
        <f t="shared" si="3"/>
        <v>0</v>
      </c>
      <c r="J77" s="14">
        <f t="shared" si="3"/>
        <v>0</v>
      </c>
    </row>
    <row r="78" spans="1:10" s="19" customFormat="1" x14ac:dyDescent="0.25">
      <c r="A78" s="15"/>
      <c r="B78" s="20" t="s">
        <v>51</v>
      </c>
      <c r="C78" s="21">
        <f t="shared" si="3"/>
        <v>0</v>
      </c>
      <c r="D78" s="13">
        <f t="shared" si="3"/>
        <v>0</v>
      </c>
      <c r="E78" s="13">
        <f t="shared" si="3"/>
        <v>5250.49</v>
      </c>
      <c r="F78" s="13">
        <f t="shared" si="3"/>
        <v>10590.4</v>
      </c>
      <c r="G78" s="13">
        <f t="shared" si="3"/>
        <v>11083.130000000001</v>
      </c>
      <c r="H78" s="14">
        <f t="shared" si="3"/>
        <v>2786.36</v>
      </c>
      <c r="I78" s="21">
        <f t="shared" si="3"/>
        <v>0</v>
      </c>
      <c r="J78" s="14">
        <f t="shared" si="3"/>
        <v>0</v>
      </c>
    </row>
    <row r="79" spans="1:10" s="19" customFormat="1" x14ac:dyDescent="0.25">
      <c r="A79" s="15"/>
      <c r="B79" s="20" t="s">
        <v>156</v>
      </c>
      <c r="C79" s="21">
        <f t="shared" si="3"/>
        <v>0</v>
      </c>
      <c r="D79" s="13">
        <f t="shared" si="3"/>
        <v>0</v>
      </c>
      <c r="E79" s="13">
        <f t="shared" si="3"/>
        <v>0</v>
      </c>
      <c r="F79" s="13">
        <f t="shared" si="3"/>
        <v>0</v>
      </c>
      <c r="G79" s="13">
        <f t="shared" si="3"/>
        <v>0</v>
      </c>
      <c r="H79" s="14">
        <f t="shared" si="3"/>
        <v>1456.7399999999998</v>
      </c>
      <c r="I79" s="21">
        <f t="shared" si="3"/>
        <v>0</v>
      </c>
      <c r="J79" s="14">
        <f t="shared" si="3"/>
        <v>0</v>
      </c>
    </row>
    <row r="80" spans="1:10" s="19" customFormat="1" ht="15.75" thickBot="1" x14ac:dyDescent="0.3">
      <c r="A80" s="15"/>
      <c r="B80" s="20" t="s">
        <v>52</v>
      </c>
      <c r="C80" s="21">
        <f t="shared" si="3"/>
        <v>0</v>
      </c>
      <c r="D80" s="13">
        <f t="shared" si="3"/>
        <v>0</v>
      </c>
      <c r="E80" s="13">
        <f t="shared" si="3"/>
        <v>2157.3199999999997</v>
      </c>
      <c r="F80" s="13">
        <f t="shared" si="3"/>
        <v>0</v>
      </c>
      <c r="G80" s="13">
        <f t="shared" si="3"/>
        <v>0</v>
      </c>
      <c r="H80" s="14">
        <f t="shared" si="3"/>
        <v>0</v>
      </c>
      <c r="I80" s="21">
        <f t="shared" si="3"/>
        <v>0</v>
      </c>
      <c r="J80" s="14">
        <f t="shared" si="3"/>
        <v>0</v>
      </c>
    </row>
    <row r="81" spans="1:10" s="19" customFormat="1" ht="15.75" thickBot="1" x14ac:dyDescent="0.3">
      <c r="A81" s="39" t="s">
        <v>147</v>
      </c>
      <c r="B81" s="40"/>
      <c r="C81" s="41">
        <f>SUM(C58:C80)</f>
        <v>2478.96</v>
      </c>
      <c r="D81" s="42">
        <f t="shared" ref="D81:J81" si="4">SUM(D58:D80)</f>
        <v>7866.31</v>
      </c>
      <c r="E81" s="42">
        <f t="shared" si="4"/>
        <v>63612.049999999988</v>
      </c>
      <c r="F81" s="42">
        <f t="shared" si="4"/>
        <v>88207.66</v>
      </c>
      <c r="G81" s="42">
        <f t="shared" si="4"/>
        <v>97594.72</v>
      </c>
      <c r="H81" s="43">
        <f t="shared" si="4"/>
        <v>40284.699999999997</v>
      </c>
      <c r="I81" s="44">
        <f t="shared" si="4"/>
        <v>2767.76</v>
      </c>
      <c r="J81" s="43">
        <f t="shared" si="4"/>
        <v>6343.9400000000005</v>
      </c>
    </row>
    <row r="82" spans="1:10" x14ac:dyDescent="0.25">
      <c r="B82"/>
    </row>
    <row r="83" spans="1:10" x14ac:dyDescent="0.25">
      <c r="B83"/>
    </row>
    <row r="84" spans="1:10" x14ac:dyDescent="0.25">
      <c r="B84"/>
      <c r="C84" s="32"/>
      <c r="D84" s="32"/>
      <c r="E84" s="32"/>
      <c r="F84" s="32"/>
      <c r="G84" s="32"/>
      <c r="H84" s="32"/>
      <c r="I84" s="32"/>
      <c r="J84" s="32"/>
    </row>
    <row r="85" spans="1:10" x14ac:dyDescent="0.25">
      <c r="B85"/>
    </row>
    <row r="86" spans="1:10" x14ac:dyDescent="0.25">
      <c r="B86"/>
    </row>
    <row r="87" spans="1:10" x14ac:dyDescent="0.25">
      <c r="B87"/>
    </row>
    <row r="88" spans="1:10" x14ac:dyDescent="0.25">
      <c r="B88"/>
    </row>
    <row r="89" spans="1:10" x14ac:dyDescent="0.25">
      <c r="B89"/>
    </row>
    <row r="90" spans="1:10" x14ac:dyDescent="0.25">
      <c r="B90"/>
    </row>
    <row r="91" spans="1:10" x14ac:dyDescent="0.25">
      <c r="B91"/>
    </row>
    <row r="92" spans="1:10" x14ac:dyDescent="0.25">
      <c r="B92"/>
    </row>
    <row r="93" spans="1:10" x14ac:dyDescent="0.25">
      <c r="B93"/>
    </row>
    <row r="94" spans="1:10" x14ac:dyDescent="0.25">
      <c r="B94"/>
    </row>
    <row r="95" spans="1:10" x14ac:dyDescent="0.25">
      <c r="B95"/>
    </row>
    <row r="96" spans="1:10" x14ac:dyDescent="0.25">
      <c r="B96"/>
    </row>
  </sheetData>
  <sortState xmlns:xlrd2="http://schemas.microsoft.com/office/spreadsheetml/2017/richdata2" ref="B41:B79">
    <sortCondition ref="B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2643-7D6E-42D6-AACC-92FB62CB2128}">
  <dimension ref="A1:N166"/>
  <sheetViews>
    <sheetView workbookViewId="0">
      <pane xSplit="3" ySplit="1" topLeftCell="D135" activePane="bottomRight" state="frozen"/>
      <selection pane="topRight" activeCell="D1" sqref="D1"/>
      <selection pane="bottomLeft" activeCell="A2" sqref="A2"/>
      <selection pane="bottomRight" activeCell="F169" sqref="F169"/>
    </sheetView>
  </sheetViews>
  <sheetFormatPr defaultRowHeight="15" x14ac:dyDescent="0.25"/>
  <cols>
    <col min="1" max="1" width="29.85546875" bestFit="1" customWidth="1"/>
    <col min="2" max="2" width="40.28515625" bestFit="1" customWidth="1"/>
    <col min="3" max="3" width="12.42578125" bestFit="1" customWidth="1"/>
    <col min="4" max="8" width="13.85546875" bestFit="1" customWidth="1"/>
    <col min="9" max="9" width="13.140625" bestFit="1" customWidth="1"/>
    <col min="10" max="10" width="12.42578125" bestFit="1" customWidth="1"/>
    <col min="11" max="11" width="11.140625" bestFit="1" customWidth="1"/>
  </cols>
  <sheetData>
    <row r="1" spans="1:10" ht="35.25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226.63</v>
      </c>
      <c r="D2" s="78">
        <v>382.99</v>
      </c>
      <c r="E2" s="78">
        <v>594.75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4</v>
      </c>
      <c r="C3" s="5">
        <v>82940.149999999994</v>
      </c>
      <c r="D3" s="6">
        <v>114321.31</v>
      </c>
      <c r="E3" s="6">
        <v>92507.09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5</v>
      </c>
      <c r="B4" s="4" t="s">
        <v>1</v>
      </c>
      <c r="C4" s="5">
        <v>0</v>
      </c>
      <c r="D4" s="6">
        <v>0</v>
      </c>
      <c r="E4" s="6">
        <v>247.99</v>
      </c>
      <c r="F4" s="6">
        <v>706.24</v>
      </c>
      <c r="G4" s="6">
        <v>1104.4899999999998</v>
      </c>
      <c r="H4" s="6">
        <v>1657.19</v>
      </c>
      <c r="I4" s="5">
        <v>686.44</v>
      </c>
      <c r="J4" s="7">
        <v>858.98</v>
      </c>
    </row>
    <row r="5" spans="1:10" x14ac:dyDescent="0.25">
      <c r="A5" s="3" t="s">
        <v>5</v>
      </c>
      <c r="B5" s="4" t="s">
        <v>4</v>
      </c>
      <c r="C5" s="5">
        <v>0</v>
      </c>
      <c r="D5" s="6">
        <v>0</v>
      </c>
      <c r="E5" s="6">
        <v>30921.79</v>
      </c>
      <c r="F5" s="6">
        <v>129662.19000000002</v>
      </c>
      <c r="G5" s="6">
        <v>124361.76999999999</v>
      </c>
      <c r="H5" s="6">
        <v>116295.51999999999</v>
      </c>
      <c r="I5" s="5">
        <v>10654.72</v>
      </c>
      <c r="J5" s="7">
        <v>37426.42</v>
      </c>
    </row>
    <row r="6" spans="1:10" x14ac:dyDescent="0.25">
      <c r="A6" s="3" t="s">
        <v>8</v>
      </c>
      <c r="B6" s="4" t="s">
        <v>64</v>
      </c>
      <c r="C6" s="5">
        <v>0</v>
      </c>
      <c r="D6" s="6">
        <v>6979</v>
      </c>
      <c r="E6" s="6">
        <v>0</v>
      </c>
      <c r="F6" s="6">
        <v>0</v>
      </c>
      <c r="G6" s="6">
        <v>0</v>
      </c>
      <c r="H6" s="6">
        <v>0</v>
      </c>
      <c r="I6" s="5">
        <v>0</v>
      </c>
      <c r="J6" s="7">
        <v>0</v>
      </c>
    </row>
    <row r="7" spans="1:10" x14ac:dyDescent="0.25">
      <c r="A7" s="3" t="s">
        <v>8</v>
      </c>
      <c r="B7" s="4" t="s">
        <v>1</v>
      </c>
      <c r="C7" s="5">
        <v>0</v>
      </c>
      <c r="D7" s="6">
        <v>289.23</v>
      </c>
      <c r="E7" s="6">
        <v>0</v>
      </c>
      <c r="F7" s="6">
        <v>0</v>
      </c>
      <c r="G7" s="6">
        <v>110</v>
      </c>
      <c r="H7" s="6">
        <v>96.1</v>
      </c>
      <c r="I7" s="5">
        <v>0</v>
      </c>
      <c r="J7" s="7">
        <v>0</v>
      </c>
    </row>
    <row r="8" spans="1:10" x14ac:dyDescent="0.25">
      <c r="A8" s="3" t="s">
        <v>8</v>
      </c>
      <c r="B8" s="4" t="s">
        <v>78</v>
      </c>
      <c r="C8" s="5">
        <v>0</v>
      </c>
      <c r="D8" s="6">
        <v>0</v>
      </c>
      <c r="E8" s="6">
        <v>0</v>
      </c>
      <c r="F8" s="6">
        <v>0</v>
      </c>
      <c r="G8" s="6">
        <v>0</v>
      </c>
      <c r="H8" s="6">
        <v>100.44</v>
      </c>
      <c r="I8" s="5">
        <v>0</v>
      </c>
      <c r="J8" s="7">
        <v>0</v>
      </c>
    </row>
    <row r="9" spans="1:10" x14ac:dyDescent="0.25">
      <c r="A9" s="3" t="s">
        <v>8</v>
      </c>
      <c r="B9" s="4" t="s">
        <v>9</v>
      </c>
      <c r="C9" s="5">
        <v>0</v>
      </c>
      <c r="D9" s="6">
        <v>1116</v>
      </c>
      <c r="E9" s="6">
        <v>0</v>
      </c>
      <c r="F9" s="6">
        <v>0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5">
      <c r="A10" s="3" t="s">
        <v>8</v>
      </c>
      <c r="B10" s="4" t="s">
        <v>10</v>
      </c>
      <c r="C10" s="5">
        <v>0</v>
      </c>
      <c r="D10" s="6">
        <v>7560.2899999999991</v>
      </c>
      <c r="E10" s="6">
        <v>16352.279999999999</v>
      </c>
      <c r="F10" s="6">
        <v>11998.419999999998</v>
      </c>
      <c r="G10" s="6">
        <v>5332.39</v>
      </c>
      <c r="H10" s="6">
        <v>2665.12</v>
      </c>
      <c r="I10" s="5">
        <v>0</v>
      </c>
      <c r="J10" s="7">
        <v>0</v>
      </c>
    </row>
    <row r="11" spans="1:10" x14ac:dyDescent="0.25">
      <c r="A11" s="3" t="s">
        <v>155</v>
      </c>
      <c r="B11" s="4" t="s">
        <v>120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5">
        <v>81.7</v>
      </c>
      <c r="J11" s="7">
        <v>81.7</v>
      </c>
    </row>
    <row r="12" spans="1:10" x14ac:dyDescent="0.25">
      <c r="A12" s="3" t="s">
        <v>155</v>
      </c>
      <c r="B12" s="4" t="s">
        <v>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21.08</v>
      </c>
      <c r="I12" s="5">
        <v>0</v>
      </c>
      <c r="J12" s="7">
        <v>0</v>
      </c>
    </row>
    <row r="13" spans="1:10" x14ac:dyDescent="0.25">
      <c r="A13" s="3" t="s">
        <v>155</v>
      </c>
      <c r="B13" s="4" t="s">
        <v>85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1530.67</v>
      </c>
      <c r="J13" s="7">
        <v>1530.67</v>
      </c>
    </row>
    <row r="14" spans="1:10" x14ac:dyDescent="0.25">
      <c r="A14" s="3" t="s">
        <v>155</v>
      </c>
      <c r="B14" s="4" t="s">
        <v>106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118.25</v>
      </c>
      <c r="I14" s="5">
        <v>0</v>
      </c>
      <c r="J14" s="7">
        <v>74.27</v>
      </c>
    </row>
    <row r="15" spans="1:10" x14ac:dyDescent="0.25">
      <c r="A15" s="3" t="s">
        <v>155</v>
      </c>
      <c r="B15" s="4" t="s">
        <v>66</v>
      </c>
      <c r="C15" s="5">
        <v>0</v>
      </c>
      <c r="D15" s="6">
        <v>0</v>
      </c>
      <c r="E15" s="6">
        <v>0</v>
      </c>
      <c r="F15" s="6">
        <v>0</v>
      </c>
      <c r="G15" s="6">
        <v>0</v>
      </c>
      <c r="H15" s="6">
        <v>32.94</v>
      </c>
      <c r="I15" s="5">
        <v>0</v>
      </c>
      <c r="J15" s="7">
        <v>0</v>
      </c>
    </row>
    <row r="16" spans="1:10" x14ac:dyDescent="0.25">
      <c r="A16" s="3" t="s">
        <v>155</v>
      </c>
      <c r="B16" s="4" t="s">
        <v>10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6">
        <v>4101.6900000000005</v>
      </c>
      <c r="I16" s="5">
        <v>581.9</v>
      </c>
      <c r="J16" s="7">
        <v>4306.2699999999995</v>
      </c>
    </row>
    <row r="17" spans="1:10" x14ac:dyDescent="0.25">
      <c r="A17" s="3" t="s">
        <v>11</v>
      </c>
      <c r="B17" s="4" t="s">
        <v>12</v>
      </c>
      <c r="C17" s="5">
        <v>2212.1750000000002</v>
      </c>
      <c r="D17" s="6">
        <v>1252.1799999999998</v>
      </c>
      <c r="E17" s="6">
        <v>617.20999999999981</v>
      </c>
      <c r="F17" s="6">
        <v>0</v>
      </c>
      <c r="G17" s="6">
        <v>0</v>
      </c>
      <c r="H17" s="6">
        <v>0</v>
      </c>
      <c r="I17" s="5">
        <v>0</v>
      </c>
      <c r="J17" s="7">
        <v>0</v>
      </c>
    </row>
    <row r="18" spans="1:10" x14ac:dyDescent="0.25">
      <c r="A18" s="3" t="s">
        <v>11</v>
      </c>
      <c r="B18" s="4" t="s">
        <v>1</v>
      </c>
      <c r="C18" s="5">
        <v>3786.2200000000003</v>
      </c>
      <c r="D18" s="6">
        <v>4409.82</v>
      </c>
      <c r="E18" s="6">
        <v>2191.0000000000005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5">
      <c r="A19" s="3" t="s">
        <v>11</v>
      </c>
      <c r="B19" s="4" t="s">
        <v>13</v>
      </c>
      <c r="C19" s="5">
        <v>0</v>
      </c>
      <c r="D19" s="6">
        <v>150.79</v>
      </c>
      <c r="E19" s="6">
        <v>847.40000000000009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11</v>
      </c>
      <c r="B20" s="4" t="s">
        <v>15</v>
      </c>
      <c r="C20" s="5">
        <v>1477.66</v>
      </c>
      <c r="D20" s="6">
        <v>1051.06</v>
      </c>
      <c r="E20" s="6">
        <v>970.49</v>
      </c>
      <c r="F20" s="6">
        <v>0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5">
      <c r="A21" s="3" t="s">
        <v>11</v>
      </c>
      <c r="B21" s="4" t="s">
        <v>65</v>
      </c>
      <c r="C21" s="5">
        <v>5490.869999999999</v>
      </c>
      <c r="D21" s="6">
        <v>2257.08</v>
      </c>
      <c r="E21" s="6">
        <v>854.95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5">
      <c r="A22" s="3" t="s">
        <v>14</v>
      </c>
      <c r="B22" s="4" t="s">
        <v>12</v>
      </c>
      <c r="C22" s="5">
        <v>0</v>
      </c>
      <c r="D22" s="6">
        <v>0</v>
      </c>
      <c r="E22" s="6">
        <v>453.28</v>
      </c>
      <c r="F22" s="6">
        <v>1444.1100000000001</v>
      </c>
      <c r="G22" s="6">
        <v>979.37</v>
      </c>
      <c r="H22" s="6">
        <v>594.02</v>
      </c>
      <c r="I22" s="5">
        <v>0</v>
      </c>
      <c r="J22" s="7">
        <v>0</v>
      </c>
    </row>
    <row r="23" spans="1:10" x14ac:dyDescent="0.25">
      <c r="A23" s="3" t="s">
        <v>14</v>
      </c>
      <c r="B23" s="4" t="s">
        <v>1</v>
      </c>
      <c r="C23" s="5">
        <v>0</v>
      </c>
      <c r="D23" s="6">
        <v>0</v>
      </c>
      <c r="E23" s="6">
        <v>793.01</v>
      </c>
      <c r="F23" s="6">
        <v>2980.95</v>
      </c>
      <c r="G23" s="6">
        <v>2015.98</v>
      </c>
      <c r="H23" s="6">
        <v>3911.6099999999997</v>
      </c>
      <c r="I23" s="5">
        <v>4396.68</v>
      </c>
      <c r="J23" s="7">
        <v>5055.42</v>
      </c>
    </row>
    <row r="24" spans="1:10" x14ac:dyDescent="0.25">
      <c r="A24" s="3" t="s">
        <v>14</v>
      </c>
      <c r="B24" s="4" t="s">
        <v>13</v>
      </c>
      <c r="C24" s="5">
        <v>0</v>
      </c>
      <c r="D24" s="6">
        <v>0</v>
      </c>
      <c r="E24" s="6">
        <v>251.76999999999998</v>
      </c>
      <c r="F24" s="6">
        <v>1163.3600000000001</v>
      </c>
      <c r="G24" s="6">
        <v>825.01</v>
      </c>
      <c r="H24" s="6">
        <v>627.57999999999993</v>
      </c>
      <c r="I24" s="5">
        <v>133.72999999999999</v>
      </c>
      <c r="J24" s="7">
        <v>343.1</v>
      </c>
    </row>
    <row r="25" spans="1:10" x14ac:dyDescent="0.25">
      <c r="A25" s="3" t="s">
        <v>14</v>
      </c>
      <c r="B25" s="4" t="s">
        <v>15</v>
      </c>
      <c r="C25" s="5">
        <v>0</v>
      </c>
      <c r="D25" s="6">
        <v>0</v>
      </c>
      <c r="E25" s="6">
        <v>379.15999999999997</v>
      </c>
      <c r="F25" s="6">
        <v>665.21</v>
      </c>
      <c r="G25" s="6">
        <v>837.31999999999994</v>
      </c>
      <c r="H25" s="6">
        <v>951.54</v>
      </c>
      <c r="I25" s="5">
        <v>223.8</v>
      </c>
      <c r="J25" s="7">
        <v>516.95000000000005</v>
      </c>
    </row>
    <row r="26" spans="1:10" x14ac:dyDescent="0.25">
      <c r="A26" s="3" t="s">
        <v>14</v>
      </c>
      <c r="B26" s="4" t="s">
        <v>65</v>
      </c>
      <c r="C26" s="5">
        <v>0</v>
      </c>
      <c r="D26" s="6">
        <v>0</v>
      </c>
      <c r="E26" s="6">
        <v>0</v>
      </c>
      <c r="F26" s="6">
        <v>0</v>
      </c>
      <c r="G26" s="6">
        <v>566.28</v>
      </c>
      <c r="H26" s="6">
        <v>10128.49</v>
      </c>
      <c r="I26" s="5">
        <v>13502.579999999998</v>
      </c>
      <c r="J26" s="7">
        <v>14409.889999999998</v>
      </c>
    </row>
    <row r="27" spans="1:10" x14ac:dyDescent="0.25">
      <c r="A27" s="3" t="s">
        <v>16</v>
      </c>
      <c r="B27" s="4" t="s">
        <v>1</v>
      </c>
      <c r="C27" s="5">
        <v>2449.8700000000003</v>
      </c>
      <c r="D27" s="6">
        <v>2072.9700000000003</v>
      </c>
      <c r="E27" s="6">
        <v>2131.4900000000002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5">
      <c r="A28" s="3" t="s">
        <v>16</v>
      </c>
      <c r="B28" s="4" t="s">
        <v>17</v>
      </c>
      <c r="C28" s="5">
        <v>4656.79</v>
      </c>
      <c r="D28" s="6">
        <v>4362.8517499999998</v>
      </c>
      <c r="E28" s="6">
        <v>3050.59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16</v>
      </c>
      <c r="B29" s="4" t="s">
        <v>66</v>
      </c>
      <c r="C29" s="5">
        <v>7138.51</v>
      </c>
      <c r="D29" s="6">
        <v>7722.9500000000007</v>
      </c>
      <c r="E29" s="6">
        <v>4096.1999999999989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16</v>
      </c>
      <c r="B30" s="4" t="s">
        <v>67</v>
      </c>
      <c r="C30" s="5">
        <v>12100.92</v>
      </c>
      <c r="D30" s="6">
        <v>11358.830000000002</v>
      </c>
      <c r="E30" s="6">
        <v>8203.0499999999993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18</v>
      </c>
      <c r="B31" s="4" t="s">
        <v>1</v>
      </c>
      <c r="C31" s="5">
        <v>0</v>
      </c>
      <c r="D31" s="6">
        <v>0</v>
      </c>
      <c r="E31" s="6">
        <v>526.80000000000007</v>
      </c>
      <c r="F31" s="6">
        <v>2816.78</v>
      </c>
      <c r="G31" s="6">
        <v>2457.5300000000002</v>
      </c>
      <c r="H31" s="6">
        <v>2359.1999999999998</v>
      </c>
      <c r="I31" s="5">
        <v>524.27</v>
      </c>
      <c r="J31" s="7">
        <v>1318.32</v>
      </c>
    </row>
    <row r="32" spans="1:10" x14ac:dyDescent="0.25">
      <c r="A32" s="3" t="s">
        <v>18</v>
      </c>
      <c r="B32" s="4" t="s">
        <v>17</v>
      </c>
      <c r="C32" s="5">
        <v>0</v>
      </c>
      <c r="D32" s="6">
        <v>0</v>
      </c>
      <c r="E32" s="6">
        <v>1610.9399999999998</v>
      </c>
      <c r="F32" s="6">
        <v>3857.3199999999997</v>
      </c>
      <c r="G32" s="6">
        <v>33.36</v>
      </c>
      <c r="H32" s="6">
        <v>691.68000000000006</v>
      </c>
      <c r="I32" s="5">
        <v>0</v>
      </c>
      <c r="J32" s="7">
        <v>0</v>
      </c>
    </row>
    <row r="33" spans="1:10" x14ac:dyDescent="0.25">
      <c r="A33" s="3" t="s">
        <v>18</v>
      </c>
      <c r="B33" s="4" t="s">
        <v>66</v>
      </c>
      <c r="C33" s="5">
        <v>0</v>
      </c>
      <c r="D33" s="6">
        <v>0</v>
      </c>
      <c r="E33" s="6">
        <v>1592.71</v>
      </c>
      <c r="F33" s="6">
        <v>7468.54</v>
      </c>
      <c r="G33" s="6">
        <v>8017.7199999999993</v>
      </c>
      <c r="H33" s="6">
        <v>6718.84</v>
      </c>
      <c r="I33" s="5">
        <v>1578.09</v>
      </c>
      <c r="J33" s="7">
        <v>3256.83</v>
      </c>
    </row>
    <row r="34" spans="1:10" x14ac:dyDescent="0.25">
      <c r="A34" s="3" t="s">
        <v>18</v>
      </c>
      <c r="B34" s="4" t="s">
        <v>68</v>
      </c>
      <c r="C34" s="5">
        <v>0</v>
      </c>
      <c r="D34" s="6">
        <v>0</v>
      </c>
      <c r="E34" s="6">
        <v>0</v>
      </c>
      <c r="F34" s="6">
        <v>0</v>
      </c>
      <c r="G34" s="6">
        <v>-244.65</v>
      </c>
      <c r="H34" s="6">
        <v>244.65</v>
      </c>
      <c r="I34" s="5">
        <v>0</v>
      </c>
      <c r="J34" s="7">
        <v>0</v>
      </c>
    </row>
    <row r="35" spans="1:10" x14ac:dyDescent="0.25">
      <c r="A35" s="3" t="s">
        <v>20</v>
      </c>
      <c r="B35" s="4" t="s">
        <v>22</v>
      </c>
      <c r="C35" s="5">
        <v>0</v>
      </c>
      <c r="D35" s="6">
        <v>0</v>
      </c>
      <c r="E35" s="6">
        <v>0</v>
      </c>
      <c r="F35" s="6">
        <v>11415.599999999999</v>
      </c>
      <c r="G35" s="6">
        <v>10661.32</v>
      </c>
      <c r="H35" s="6">
        <v>0</v>
      </c>
      <c r="I35" s="5">
        <v>0</v>
      </c>
      <c r="J35" s="7">
        <v>0</v>
      </c>
    </row>
    <row r="36" spans="1:10" x14ac:dyDescent="0.25">
      <c r="A36" s="3" t="s">
        <v>144</v>
      </c>
      <c r="B36" s="4" t="s">
        <v>22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16266.75</v>
      </c>
      <c r="I36" s="5">
        <v>4196.8600000000006</v>
      </c>
      <c r="J36" s="7">
        <v>7476.920000000001</v>
      </c>
    </row>
    <row r="37" spans="1:10" x14ac:dyDescent="0.25">
      <c r="A37" s="3" t="s">
        <v>23</v>
      </c>
      <c r="B37" s="4" t="s">
        <v>1</v>
      </c>
      <c r="C37" s="5">
        <v>83729.84</v>
      </c>
      <c r="D37" s="6">
        <v>80416.890000000014</v>
      </c>
      <c r="E37" s="6">
        <v>0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23</v>
      </c>
      <c r="B38" s="4" t="s">
        <v>69</v>
      </c>
      <c r="C38" s="5">
        <v>6503.78</v>
      </c>
      <c r="D38" s="6">
        <v>10012.700000000001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  <c r="J38" s="7">
        <v>0</v>
      </c>
    </row>
    <row r="39" spans="1:10" x14ac:dyDescent="0.25">
      <c r="A39" s="3" t="s">
        <v>23</v>
      </c>
      <c r="B39" s="4" t="s">
        <v>24</v>
      </c>
      <c r="C39" s="5">
        <v>1542.8</v>
      </c>
      <c r="D39" s="6">
        <v>2367.3200000000002</v>
      </c>
      <c r="E39" s="6">
        <v>0</v>
      </c>
      <c r="F39" s="6">
        <v>0</v>
      </c>
      <c r="G39" s="6">
        <v>0</v>
      </c>
      <c r="H39" s="6">
        <v>0</v>
      </c>
      <c r="I39" s="5">
        <v>0</v>
      </c>
      <c r="J39" s="7">
        <v>0</v>
      </c>
    </row>
    <row r="40" spans="1:10" x14ac:dyDescent="0.25">
      <c r="A40" s="3" t="s">
        <v>25</v>
      </c>
      <c r="B40" s="4" t="s">
        <v>1</v>
      </c>
      <c r="C40" s="5">
        <v>0</v>
      </c>
      <c r="D40" s="6">
        <v>0</v>
      </c>
      <c r="E40" s="6">
        <v>70265.419999999984</v>
      </c>
      <c r="F40" s="6">
        <v>85912.450000000012</v>
      </c>
      <c r="G40" s="6">
        <v>77835.270000000019</v>
      </c>
      <c r="H40" s="6">
        <v>85628.48000000001</v>
      </c>
      <c r="I40" s="5">
        <v>0</v>
      </c>
      <c r="J40" s="7">
        <v>0</v>
      </c>
    </row>
    <row r="41" spans="1:10" x14ac:dyDescent="0.25">
      <c r="A41" s="3" t="s">
        <v>25</v>
      </c>
      <c r="B41" s="4" t="s">
        <v>24</v>
      </c>
      <c r="C41" s="5">
        <v>0</v>
      </c>
      <c r="D41" s="6">
        <v>0</v>
      </c>
      <c r="E41" s="6">
        <v>6378.84</v>
      </c>
      <c r="F41" s="6">
        <v>3977.6</v>
      </c>
      <c r="G41" s="6">
        <v>3216.33</v>
      </c>
      <c r="H41" s="6">
        <v>2085.91</v>
      </c>
      <c r="I41" s="5">
        <v>0</v>
      </c>
      <c r="J41" s="7">
        <v>0</v>
      </c>
    </row>
    <row r="42" spans="1:10" x14ac:dyDescent="0.25">
      <c r="A42" s="3" t="s">
        <v>70</v>
      </c>
      <c r="B42" s="4" t="s">
        <v>71</v>
      </c>
      <c r="C42" s="5">
        <v>37111.72</v>
      </c>
      <c r="D42" s="6">
        <v>4531.4400000000005</v>
      </c>
      <c r="E42" s="6">
        <v>0</v>
      </c>
      <c r="F42" s="6">
        <v>0</v>
      </c>
      <c r="G42" s="6">
        <v>0</v>
      </c>
      <c r="H42" s="6">
        <v>0</v>
      </c>
      <c r="I42" s="5">
        <v>0</v>
      </c>
      <c r="J42" s="7">
        <v>0</v>
      </c>
    </row>
    <row r="43" spans="1:10" x14ac:dyDescent="0.25">
      <c r="A43" s="3" t="s">
        <v>26</v>
      </c>
      <c r="B43" s="4" t="s">
        <v>1</v>
      </c>
      <c r="C43" s="5">
        <v>0</v>
      </c>
      <c r="D43" s="6">
        <v>0</v>
      </c>
      <c r="E43" s="6">
        <v>0</v>
      </c>
      <c r="F43" s="6">
        <v>223.08999999999997</v>
      </c>
      <c r="G43" s="6">
        <v>236.06</v>
      </c>
      <c r="H43" s="6">
        <v>0</v>
      </c>
      <c r="I43" s="5">
        <v>0</v>
      </c>
      <c r="J43" s="7">
        <v>0</v>
      </c>
    </row>
    <row r="44" spans="1:10" x14ac:dyDescent="0.25">
      <c r="A44" s="3" t="s">
        <v>26</v>
      </c>
      <c r="B44" s="4" t="s">
        <v>71</v>
      </c>
      <c r="C44" s="5">
        <v>0</v>
      </c>
      <c r="D44" s="6">
        <v>9345.25</v>
      </c>
      <c r="E44" s="6">
        <v>39153.69</v>
      </c>
      <c r="F44" s="6">
        <v>61373.600000000006</v>
      </c>
      <c r="G44" s="6">
        <v>71179.649999999994</v>
      </c>
      <c r="H44" s="6">
        <v>24604.300000000003</v>
      </c>
      <c r="I44" s="5">
        <v>0</v>
      </c>
      <c r="J44" s="7">
        <v>0</v>
      </c>
    </row>
    <row r="45" spans="1:10" x14ac:dyDescent="0.25">
      <c r="A45" s="3" t="s">
        <v>148</v>
      </c>
      <c r="B45" s="4" t="s">
        <v>71</v>
      </c>
      <c r="C45" s="5">
        <v>0</v>
      </c>
      <c r="D45" s="6">
        <v>0</v>
      </c>
      <c r="E45" s="6">
        <v>0</v>
      </c>
      <c r="F45" s="6">
        <v>0</v>
      </c>
      <c r="G45" s="6">
        <v>0</v>
      </c>
      <c r="H45" s="6">
        <v>42838.539999999994</v>
      </c>
      <c r="I45" s="5">
        <v>16108.48</v>
      </c>
      <c r="J45" s="7">
        <v>32129.200000000001</v>
      </c>
    </row>
    <row r="46" spans="1:10" x14ac:dyDescent="0.25">
      <c r="A46" s="3" t="s">
        <v>171</v>
      </c>
      <c r="B46" s="4" t="s">
        <v>1</v>
      </c>
      <c r="C46" s="5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5">
        <v>35214.42</v>
      </c>
      <c r="J46" s="7">
        <v>77442.540000000008</v>
      </c>
    </row>
    <row r="47" spans="1:10" x14ac:dyDescent="0.25">
      <c r="A47" s="3" t="s">
        <v>28</v>
      </c>
      <c r="B47" s="4" t="s">
        <v>1</v>
      </c>
      <c r="C47" s="5">
        <v>81018.97</v>
      </c>
      <c r="D47" s="6">
        <v>84699.800000000017</v>
      </c>
      <c r="E47" s="6">
        <v>65084.929999999993</v>
      </c>
      <c r="F47" s="6">
        <v>29536.520000000004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28</v>
      </c>
      <c r="B48" s="4" t="s">
        <v>72</v>
      </c>
      <c r="C48" s="5">
        <v>21585.96</v>
      </c>
      <c r="D48" s="6">
        <v>15617.159999999998</v>
      </c>
      <c r="E48" s="6">
        <v>12586.04</v>
      </c>
      <c r="F48" s="6">
        <v>1804.9699999999998</v>
      </c>
      <c r="G48" s="6">
        <v>0</v>
      </c>
      <c r="H48" s="6">
        <v>0</v>
      </c>
      <c r="I48" s="5">
        <v>0</v>
      </c>
      <c r="J48" s="7">
        <v>0</v>
      </c>
    </row>
    <row r="49" spans="1:10" x14ac:dyDescent="0.25">
      <c r="A49" s="3" t="s">
        <v>29</v>
      </c>
      <c r="B49" s="4" t="s">
        <v>1</v>
      </c>
      <c r="C49" s="5">
        <v>0</v>
      </c>
      <c r="D49" s="6">
        <v>0</v>
      </c>
      <c r="E49" s="6">
        <v>0</v>
      </c>
      <c r="F49" s="6">
        <v>49455.729999999996</v>
      </c>
      <c r="G49" s="6">
        <v>81214.34</v>
      </c>
      <c r="H49" s="6">
        <v>92972.37</v>
      </c>
      <c r="I49" s="5">
        <v>0</v>
      </c>
      <c r="J49" s="7">
        <v>0</v>
      </c>
    </row>
    <row r="50" spans="1:10" x14ac:dyDescent="0.25">
      <c r="A50" s="3" t="s">
        <v>29</v>
      </c>
      <c r="B50" s="4" t="s">
        <v>72</v>
      </c>
      <c r="C50" s="5">
        <v>0</v>
      </c>
      <c r="D50" s="6">
        <v>0</v>
      </c>
      <c r="E50" s="6">
        <v>0</v>
      </c>
      <c r="F50" s="6">
        <v>6828.02</v>
      </c>
      <c r="G50" s="6">
        <v>0</v>
      </c>
      <c r="H50" s="6">
        <v>522</v>
      </c>
      <c r="I50" s="5">
        <v>0</v>
      </c>
      <c r="J50" s="7">
        <v>0</v>
      </c>
    </row>
    <row r="51" spans="1:10" x14ac:dyDescent="0.25">
      <c r="A51" s="3" t="s">
        <v>30</v>
      </c>
      <c r="B51" s="4" t="s">
        <v>12</v>
      </c>
      <c r="C51" s="5">
        <v>181.9</v>
      </c>
      <c r="D51" s="6">
        <v>138.55000000000001</v>
      </c>
      <c r="E51" s="6">
        <v>75.2</v>
      </c>
      <c r="F51" s="6">
        <v>0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30</v>
      </c>
      <c r="B52" s="4" t="s">
        <v>73</v>
      </c>
      <c r="C52" s="5">
        <v>22328.730000000003</v>
      </c>
      <c r="D52" s="6">
        <v>22930.79</v>
      </c>
      <c r="E52" s="6">
        <v>30681.030000000002</v>
      </c>
      <c r="F52" s="6">
        <v>0</v>
      </c>
      <c r="G52" s="6">
        <v>0</v>
      </c>
      <c r="H52" s="6">
        <v>0</v>
      </c>
      <c r="I52" s="5">
        <v>0</v>
      </c>
      <c r="J52" s="7">
        <v>0</v>
      </c>
    </row>
    <row r="53" spans="1:10" x14ac:dyDescent="0.25">
      <c r="A53" s="3" t="s">
        <v>34</v>
      </c>
      <c r="B53" s="4" t="s">
        <v>12</v>
      </c>
      <c r="C53" s="5">
        <v>0</v>
      </c>
      <c r="D53" s="6">
        <v>0</v>
      </c>
      <c r="E53" s="6">
        <v>111.2</v>
      </c>
      <c r="F53" s="6">
        <v>424.25</v>
      </c>
      <c r="G53" s="6">
        <v>622.41999999999996</v>
      </c>
      <c r="H53" s="6">
        <v>647.55999999999995</v>
      </c>
      <c r="I53" s="5">
        <v>0</v>
      </c>
      <c r="J53" s="7">
        <v>0</v>
      </c>
    </row>
    <row r="54" spans="1:10" x14ac:dyDescent="0.25">
      <c r="A54" s="3" t="s">
        <v>34</v>
      </c>
      <c r="B54" s="4" t="s">
        <v>73</v>
      </c>
      <c r="C54" s="5">
        <v>0</v>
      </c>
      <c r="D54" s="6">
        <v>0</v>
      </c>
      <c r="E54" s="6">
        <v>12819.6</v>
      </c>
      <c r="F54" s="6">
        <v>50530.909999999996</v>
      </c>
      <c r="G54" s="6">
        <v>37100.230000000003</v>
      </c>
      <c r="H54" s="6">
        <v>37368.589999999997</v>
      </c>
      <c r="I54" s="5">
        <v>6367.49</v>
      </c>
      <c r="J54" s="7">
        <v>13995.71</v>
      </c>
    </row>
    <row r="55" spans="1:10" x14ac:dyDescent="0.25">
      <c r="A55" s="3" t="s">
        <v>35</v>
      </c>
      <c r="B55" s="4" t="s">
        <v>38</v>
      </c>
      <c r="C55" s="5">
        <v>846.72000000000014</v>
      </c>
      <c r="D55" s="6">
        <v>1866.2400000000002</v>
      </c>
      <c r="E55" s="6">
        <v>0</v>
      </c>
      <c r="F55" s="6">
        <v>0</v>
      </c>
      <c r="G55" s="6">
        <v>0</v>
      </c>
      <c r="H55" s="6">
        <v>0</v>
      </c>
      <c r="I55" s="5">
        <v>0</v>
      </c>
      <c r="J55" s="7">
        <v>0</v>
      </c>
    </row>
    <row r="56" spans="1:10" x14ac:dyDescent="0.25">
      <c r="A56" s="3" t="s">
        <v>35</v>
      </c>
      <c r="B56" s="4" t="s">
        <v>74</v>
      </c>
      <c r="C56" s="5">
        <v>0</v>
      </c>
      <c r="D56" s="6">
        <v>696.4</v>
      </c>
      <c r="E56" s="6">
        <v>0</v>
      </c>
      <c r="F56" s="6">
        <v>0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149</v>
      </c>
      <c r="B57" s="4" t="s">
        <v>36</v>
      </c>
      <c r="C57" s="5">
        <v>0</v>
      </c>
      <c r="D57" s="6">
        <v>0</v>
      </c>
      <c r="E57" s="6">
        <v>0</v>
      </c>
      <c r="F57" s="6">
        <v>0</v>
      </c>
      <c r="G57" s="6">
        <v>0</v>
      </c>
      <c r="H57" s="6">
        <v>4902.87</v>
      </c>
      <c r="I57" s="5">
        <v>1142.56</v>
      </c>
      <c r="J57" s="7">
        <v>4515.8600000000006</v>
      </c>
    </row>
    <row r="58" spans="1:10" x14ac:dyDescent="0.25">
      <c r="A58" s="3" t="s">
        <v>149</v>
      </c>
      <c r="B58" s="4" t="s">
        <v>69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440.40999999999997</v>
      </c>
      <c r="I58" s="5">
        <v>408.43</v>
      </c>
      <c r="J58" s="7">
        <v>461.97</v>
      </c>
    </row>
    <row r="59" spans="1:10" x14ac:dyDescent="0.25">
      <c r="A59" s="3" t="s">
        <v>149</v>
      </c>
      <c r="B59" s="4" t="s">
        <v>38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2867.2</v>
      </c>
      <c r="I59" s="5">
        <v>447.99999999999994</v>
      </c>
      <c r="J59" s="7">
        <v>1321.6</v>
      </c>
    </row>
    <row r="60" spans="1:10" x14ac:dyDescent="0.25">
      <c r="A60" s="3" t="s">
        <v>149</v>
      </c>
      <c r="B60" s="4" t="s">
        <v>75</v>
      </c>
      <c r="C60" s="5">
        <v>0</v>
      </c>
      <c r="D60" s="6">
        <v>0</v>
      </c>
      <c r="E60" s="6">
        <v>0</v>
      </c>
      <c r="F60" s="6">
        <v>0</v>
      </c>
      <c r="G60" s="6">
        <v>0</v>
      </c>
      <c r="H60" s="6">
        <v>362.35</v>
      </c>
      <c r="I60" s="5">
        <v>149.1</v>
      </c>
      <c r="J60" s="7">
        <v>149.1</v>
      </c>
    </row>
    <row r="61" spans="1:10" x14ac:dyDescent="0.25">
      <c r="A61" s="3" t="s">
        <v>37</v>
      </c>
      <c r="B61" s="4" t="s">
        <v>36</v>
      </c>
      <c r="C61" s="5">
        <v>0</v>
      </c>
      <c r="D61" s="6">
        <v>810.30000000000007</v>
      </c>
      <c r="E61" s="6">
        <v>2247.4</v>
      </c>
      <c r="F61" s="6">
        <v>6399.2</v>
      </c>
      <c r="G61" s="6">
        <v>5143.1499999999996</v>
      </c>
      <c r="H61" s="6">
        <v>6973.9699999999993</v>
      </c>
      <c r="I61" s="5">
        <v>0</v>
      </c>
      <c r="J61" s="7">
        <v>0</v>
      </c>
    </row>
    <row r="62" spans="1:10" x14ac:dyDescent="0.25">
      <c r="A62" s="3" t="s">
        <v>37</v>
      </c>
      <c r="B62" s="4" t="s">
        <v>69</v>
      </c>
      <c r="C62" s="5">
        <v>0</v>
      </c>
      <c r="D62" s="6">
        <v>0</v>
      </c>
      <c r="E62" s="6">
        <v>1673.58</v>
      </c>
      <c r="F62" s="6">
        <v>2090.12</v>
      </c>
      <c r="G62" s="6">
        <v>952.06000000000006</v>
      </c>
      <c r="H62" s="6">
        <v>437.83000000000004</v>
      </c>
      <c r="I62" s="5">
        <v>0</v>
      </c>
      <c r="J62" s="7">
        <v>0</v>
      </c>
    </row>
    <row r="63" spans="1:10" x14ac:dyDescent="0.25">
      <c r="A63" s="3" t="s">
        <v>37</v>
      </c>
      <c r="B63" s="4" t="s">
        <v>38</v>
      </c>
      <c r="C63" s="5">
        <v>0</v>
      </c>
      <c r="D63" s="6">
        <v>1416.96</v>
      </c>
      <c r="E63" s="6">
        <v>3020.67</v>
      </c>
      <c r="F63" s="6">
        <v>3806.01</v>
      </c>
      <c r="G63" s="6">
        <v>1948.8</v>
      </c>
      <c r="H63" s="6">
        <v>985.59999999999991</v>
      </c>
      <c r="I63" s="5">
        <v>0</v>
      </c>
      <c r="J63" s="7">
        <v>0</v>
      </c>
    </row>
    <row r="64" spans="1:10" x14ac:dyDescent="0.25">
      <c r="A64" s="3" t="s">
        <v>37</v>
      </c>
      <c r="B64" s="4" t="s">
        <v>75</v>
      </c>
      <c r="C64" s="5">
        <v>0</v>
      </c>
      <c r="D64" s="6">
        <v>0</v>
      </c>
      <c r="E64" s="6">
        <v>0</v>
      </c>
      <c r="F64" s="6">
        <v>0</v>
      </c>
      <c r="G64" s="6">
        <v>1555.03</v>
      </c>
      <c r="H64" s="6">
        <v>176.78</v>
      </c>
      <c r="I64" s="5">
        <v>0</v>
      </c>
      <c r="J64" s="7">
        <v>0</v>
      </c>
    </row>
    <row r="65" spans="1:10" x14ac:dyDescent="0.25">
      <c r="A65" s="3" t="s">
        <v>39</v>
      </c>
      <c r="B65" s="4" t="s">
        <v>40</v>
      </c>
      <c r="C65" s="5">
        <v>775.44999999999993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5">
        <v>0</v>
      </c>
      <c r="J65" s="7">
        <v>0</v>
      </c>
    </row>
    <row r="66" spans="1:10" x14ac:dyDescent="0.25">
      <c r="A66" s="3" t="s">
        <v>39</v>
      </c>
      <c r="B66" s="4" t="s">
        <v>106</v>
      </c>
      <c r="C66" s="5">
        <v>10264</v>
      </c>
      <c r="D66" s="6">
        <v>2416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7">
        <v>0</v>
      </c>
    </row>
    <row r="67" spans="1:10" x14ac:dyDescent="0.25">
      <c r="A67" s="3" t="s">
        <v>39</v>
      </c>
      <c r="B67" s="4" t="s">
        <v>10</v>
      </c>
      <c r="C67" s="5">
        <v>9255.98</v>
      </c>
      <c r="D67" s="6">
        <v>2398.92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0" x14ac:dyDescent="0.25">
      <c r="A68" s="3" t="s">
        <v>41</v>
      </c>
      <c r="B68" s="4" t="s">
        <v>1</v>
      </c>
      <c r="C68" s="5">
        <v>231.7</v>
      </c>
      <c r="D68" s="6">
        <v>256.14999999999998</v>
      </c>
      <c r="E68" s="6">
        <v>200.45000000000002</v>
      </c>
      <c r="F68" s="6">
        <v>952.79</v>
      </c>
      <c r="G68" s="6">
        <v>464.1</v>
      </c>
      <c r="H68" s="6">
        <v>0</v>
      </c>
      <c r="I68" s="5">
        <v>0</v>
      </c>
      <c r="J68" s="7">
        <v>0</v>
      </c>
    </row>
    <row r="69" spans="1:10" x14ac:dyDescent="0.25">
      <c r="A69" s="3" t="s">
        <v>42</v>
      </c>
      <c r="B69" s="4" t="s">
        <v>1</v>
      </c>
      <c r="C69" s="5">
        <v>0</v>
      </c>
      <c r="D69" s="6">
        <v>0</v>
      </c>
      <c r="E69" s="6">
        <v>0</v>
      </c>
      <c r="F69" s="6">
        <v>0</v>
      </c>
      <c r="G69" s="6">
        <v>41.38</v>
      </c>
      <c r="H69" s="6">
        <v>732.86</v>
      </c>
      <c r="I69" s="5">
        <v>1696.1100000000001</v>
      </c>
      <c r="J69" s="7">
        <v>1801.5</v>
      </c>
    </row>
    <row r="70" spans="1:10" x14ac:dyDescent="0.25">
      <c r="A70" s="3" t="s">
        <v>43</v>
      </c>
      <c r="B70" s="4" t="s">
        <v>46</v>
      </c>
      <c r="C70" s="5">
        <v>0</v>
      </c>
      <c r="D70" s="6">
        <v>336.69000000000005</v>
      </c>
      <c r="E70" s="6">
        <v>0</v>
      </c>
      <c r="F70" s="6">
        <v>0</v>
      </c>
      <c r="G70" s="6">
        <v>0</v>
      </c>
      <c r="H70" s="6">
        <v>0</v>
      </c>
      <c r="I70" s="5">
        <v>0</v>
      </c>
      <c r="J70" s="7">
        <v>0</v>
      </c>
    </row>
    <row r="71" spans="1:10" x14ac:dyDescent="0.25">
      <c r="A71" s="3" t="s">
        <v>43</v>
      </c>
      <c r="B71" s="4" t="s">
        <v>61</v>
      </c>
      <c r="C71" s="5">
        <v>4549.6399999999994</v>
      </c>
      <c r="D71" s="6">
        <v>516.32000000000005</v>
      </c>
      <c r="E71" s="6">
        <v>0</v>
      </c>
      <c r="F71" s="6">
        <v>0</v>
      </c>
      <c r="G71" s="6">
        <v>0</v>
      </c>
      <c r="H71" s="6">
        <v>0</v>
      </c>
      <c r="I71" s="5">
        <v>0</v>
      </c>
      <c r="J71" s="7">
        <v>0</v>
      </c>
    </row>
    <row r="72" spans="1:10" x14ac:dyDescent="0.25">
      <c r="A72" s="3" t="s">
        <v>43</v>
      </c>
      <c r="B72" s="4" t="s">
        <v>76</v>
      </c>
      <c r="C72" s="5">
        <v>43877.75</v>
      </c>
      <c r="D72" s="6">
        <v>9969.7999999999993</v>
      </c>
      <c r="E72" s="6">
        <v>0</v>
      </c>
      <c r="F72" s="6">
        <v>0</v>
      </c>
      <c r="G72" s="6">
        <v>0</v>
      </c>
      <c r="H72" s="6">
        <v>0</v>
      </c>
      <c r="I72" s="5">
        <v>0</v>
      </c>
      <c r="J72" s="7">
        <v>0</v>
      </c>
    </row>
    <row r="73" spans="1:10" x14ac:dyDescent="0.25">
      <c r="A73" s="3" t="s">
        <v>45</v>
      </c>
      <c r="B73" s="4" t="s">
        <v>46</v>
      </c>
      <c r="C73" s="5">
        <v>0</v>
      </c>
      <c r="D73" s="6">
        <v>0</v>
      </c>
      <c r="E73" s="6">
        <v>0</v>
      </c>
      <c r="F73" s="6">
        <v>0</v>
      </c>
      <c r="G73" s="6">
        <v>4626</v>
      </c>
      <c r="H73" s="6">
        <v>519.0000017285347</v>
      </c>
      <c r="I73" s="5">
        <v>0</v>
      </c>
      <c r="J73" s="7">
        <v>0</v>
      </c>
    </row>
    <row r="74" spans="1:10" x14ac:dyDescent="0.25">
      <c r="A74" s="3" t="s">
        <v>45</v>
      </c>
      <c r="B74" s="4" t="s">
        <v>61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5">
        <v>0</v>
      </c>
      <c r="J74" s="7">
        <v>0</v>
      </c>
    </row>
    <row r="75" spans="1:10" x14ac:dyDescent="0.25">
      <c r="A75" s="3" t="s">
        <v>45</v>
      </c>
      <c r="B75" s="4" t="s">
        <v>76</v>
      </c>
      <c r="C75" s="5">
        <v>0</v>
      </c>
      <c r="D75" s="6">
        <v>37631.599999999999</v>
      </c>
      <c r="E75" s="6">
        <v>30210.35</v>
      </c>
      <c r="F75" s="6">
        <v>10299.61</v>
      </c>
      <c r="G75" s="6">
        <v>5057.18</v>
      </c>
      <c r="H75" s="6">
        <v>1154.06</v>
      </c>
      <c r="I75" s="5">
        <v>0</v>
      </c>
      <c r="J75" s="7">
        <v>0</v>
      </c>
    </row>
    <row r="76" spans="1:10" x14ac:dyDescent="0.25">
      <c r="A76" s="3" t="s">
        <v>150</v>
      </c>
      <c r="B76" s="4" t="s">
        <v>61</v>
      </c>
      <c r="C76" s="5">
        <v>0</v>
      </c>
      <c r="D76" s="6">
        <v>0</v>
      </c>
      <c r="E76" s="6">
        <v>0</v>
      </c>
      <c r="F76" s="6">
        <v>0</v>
      </c>
      <c r="G76" s="6">
        <v>0</v>
      </c>
      <c r="H76" s="6">
        <v>59.38</v>
      </c>
      <c r="I76" s="5">
        <v>62.86</v>
      </c>
      <c r="J76" s="7">
        <v>113.14</v>
      </c>
    </row>
    <row r="77" spans="1:10" x14ac:dyDescent="0.25">
      <c r="A77" s="3" t="s">
        <v>150</v>
      </c>
      <c r="B77" s="4" t="s">
        <v>76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3096.12</v>
      </c>
      <c r="I77" s="5">
        <v>0</v>
      </c>
      <c r="J77" s="7">
        <v>0</v>
      </c>
    </row>
    <row r="78" spans="1:10" x14ac:dyDescent="0.25">
      <c r="A78" s="3" t="s">
        <v>47</v>
      </c>
      <c r="B78" s="4" t="s">
        <v>12</v>
      </c>
      <c r="C78" s="5">
        <v>1436.12</v>
      </c>
      <c r="D78" s="6">
        <v>557.67000000000007</v>
      </c>
      <c r="E78" s="6">
        <v>0</v>
      </c>
      <c r="F78" s="6">
        <v>0</v>
      </c>
      <c r="G78" s="6">
        <v>0</v>
      </c>
      <c r="H78" s="6">
        <v>0</v>
      </c>
      <c r="I78" s="5">
        <v>0</v>
      </c>
      <c r="J78" s="7">
        <v>0</v>
      </c>
    </row>
    <row r="79" spans="1:10" x14ac:dyDescent="0.25">
      <c r="A79" s="3" t="s">
        <v>47</v>
      </c>
      <c r="B79" s="4" t="s">
        <v>49</v>
      </c>
      <c r="C79" s="5">
        <v>8650</v>
      </c>
      <c r="D79" s="6">
        <v>2300</v>
      </c>
      <c r="E79" s="6">
        <v>0</v>
      </c>
      <c r="F79" s="6">
        <v>0</v>
      </c>
      <c r="G79" s="6">
        <v>0</v>
      </c>
      <c r="H79" s="6">
        <v>0</v>
      </c>
      <c r="I79" s="5">
        <v>0</v>
      </c>
      <c r="J79" s="7">
        <v>0</v>
      </c>
    </row>
    <row r="80" spans="1:10" x14ac:dyDescent="0.25">
      <c r="A80" s="3" t="s">
        <v>47</v>
      </c>
      <c r="B80" s="4" t="s">
        <v>77</v>
      </c>
      <c r="C80" s="5">
        <v>19452</v>
      </c>
      <c r="D80" s="6">
        <v>5031.5</v>
      </c>
      <c r="E80" s="6">
        <v>0</v>
      </c>
      <c r="F80" s="6">
        <v>0</v>
      </c>
      <c r="G80" s="6">
        <v>0</v>
      </c>
      <c r="H80" s="6">
        <v>0</v>
      </c>
      <c r="I80" s="5">
        <v>0</v>
      </c>
      <c r="J80" s="7">
        <v>0</v>
      </c>
    </row>
    <row r="81" spans="1:11" x14ac:dyDescent="0.25">
      <c r="A81" s="3" t="s">
        <v>47</v>
      </c>
      <c r="B81" s="4" t="s">
        <v>50</v>
      </c>
      <c r="C81" s="5">
        <v>882</v>
      </c>
      <c r="D81" s="6">
        <v>872</v>
      </c>
      <c r="E81" s="6">
        <v>0</v>
      </c>
      <c r="F81" s="6">
        <v>0</v>
      </c>
      <c r="G81" s="6">
        <v>0</v>
      </c>
      <c r="H81" s="6">
        <v>0</v>
      </c>
      <c r="I81" s="5">
        <v>0</v>
      </c>
      <c r="J81" s="7">
        <v>0</v>
      </c>
    </row>
    <row r="82" spans="1:11" x14ac:dyDescent="0.25">
      <c r="A82" s="3" t="s">
        <v>51</v>
      </c>
      <c r="B82" s="4" t="s">
        <v>12</v>
      </c>
      <c r="C82" s="5">
        <v>0</v>
      </c>
      <c r="D82" s="6">
        <v>1362.22</v>
      </c>
      <c r="E82" s="6">
        <v>2046.2000000000003</v>
      </c>
      <c r="F82" s="6">
        <v>1743.2000000000003</v>
      </c>
      <c r="G82" s="6">
        <v>1128.02</v>
      </c>
      <c r="H82" s="6">
        <v>327.76</v>
      </c>
      <c r="I82" s="5">
        <v>0</v>
      </c>
      <c r="J82" s="7">
        <v>0</v>
      </c>
    </row>
    <row r="83" spans="1:11" x14ac:dyDescent="0.25">
      <c r="A83" s="3" t="s">
        <v>51</v>
      </c>
      <c r="B83" s="4" t="s">
        <v>1</v>
      </c>
      <c r="C83" s="5">
        <v>0</v>
      </c>
      <c r="D83" s="6">
        <v>996.68999999999983</v>
      </c>
      <c r="E83" s="6">
        <v>5360.4</v>
      </c>
      <c r="F83" s="6">
        <v>5596.7199999999993</v>
      </c>
      <c r="G83" s="6">
        <v>6828.72</v>
      </c>
      <c r="H83" s="6">
        <v>4493.92</v>
      </c>
      <c r="I83" s="5">
        <v>0</v>
      </c>
      <c r="J83" s="7">
        <v>0</v>
      </c>
    </row>
    <row r="84" spans="1:11" x14ac:dyDescent="0.25">
      <c r="A84" s="3" t="s">
        <v>51</v>
      </c>
      <c r="B84" s="4" t="s">
        <v>49</v>
      </c>
      <c r="C84" s="5">
        <v>0</v>
      </c>
      <c r="D84" s="6">
        <v>5000</v>
      </c>
      <c r="E84" s="6">
        <v>7154</v>
      </c>
      <c r="F84" s="6">
        <v>8730</v>
      </c>
      <c r="G84" s="6">
        <v>4769.32</v>
      </c>
      <c r="H84" s="6">
        <v>16.7</v>
      </c>
      <c r="I84" s="5">
        <v>0</v>
      </c>
      <c r="J84" s="7">
        <v>0</v>
      </c>
    </row>
    <row r="85" spans="1:11" x14ac:dyDescent="0.25">
      <c r="A85" s="3" t="s">
        <v>51</v>
      </c>
      <c r="B85" s="4" t="s">
        <v>77</v>
      </c>
      <c r="C85" s="5">
        <v>0</v>
      </c>
      <c r="D85" s="6">
        <v>12550</v>
      </c>
      <c r="E85" s="6">
        <v>18270.5</v>
      </c>
      <c r="F85" s="6">
        <v>20059.8</v>
      </c>
      <c r="G85" s="6">
        <v>18884</v>
      </c>
      <c r="H85" s="6">
        <v>6730</v>
      </c>
      <c r="I85" s="5">
        <v>0</v>
      </c>
      <c r="J85" s="7">
        <v>0</v>
      </c>
    </row>
    <row r="86" spans="1:11" x14ac:dyDescent="0.25">
      <c r="A86" s="3" t="s">
        <v>51</v>
      </c>
      <c r="B86" s="4" t="s">
        <v>50</v>
      </c>
      <c r="C86" s="5">
        <v>0</v>
      </c>
      <c r="D86" s="6">
        <v>3733.1661387735471</v>
      </c>
      <c r="E86" s="6">
        <v>1329</v>
      </c>
      <c r="F86" s="6">
        <v>2056.0680000000002</v>
      </c>
      <c r="G86" s="6">
        <v>1941.21</v>
      </c>
      <c r="H86" s="6">
        <v>602.9190000000001</v>
      </c>
      <c r="I86" s="5">
        <v>0</v>
      </c>
      <c r="J86" s="7">
        <v>0</v>
      </c>
    </row>
    <row r="87" spans="1:11" x14ac:dyDescent="0.25">
      <c r="A87" s="3" t="s">
        <v>156</v>
      </c>
      <c r="B87" s="4" t="s">
        <v>103</v>
      </c>
      <c r="C87" s="5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5">
        <v>-123.96000000000004</v>
      </c>
      <c r="J87" s="7">
        <v>115.19999999999993</v>
      </c>
    </row>
    <row r="88" spans="1:11" x14ac:dyDescent="0.25">
      <c r="A88" s="3" t="s">
        <v>156</v>
      </c>
      <c r="B88" s="4" t="s">
        <v>12</v>
      </c>
      <c r="C88" s="5">
        <v>0</v>
      </c>
      <c r="D88" s="6">
        <v>0</v>
      </c>
      <c r="E88" s="6">
        <v>0</v>
      </c>
      <c r="F88" s="6">
        <v>0</v>
      </c>
      <c r="G88" s="6">
        <v>0</v>
      </c>
      <c r="H88" s="6">
        <v>359.21999999999997</v>
      </c>
      <c r="I88" s="5">
        <v>0</v>
      </c>
      <c r="J88" s="7">
        <v>0</v>
      </c>
    </row>
    <row r="89" spans="1:11" x14ac:dyDescent="0.25">
      <c r="A89" s="3" t="s">
        <v>156</v>
      </c>
      <c r="B89" s="4" t="s">
        <v>1</v>
      </c>
      <c r="C89" s="5">
        <v>0</v>
      </c>
      <c r="D89" s="6">
        <v>0</v>
      </c>
      <c r="E89" s="6">
        <v>0</v>
      </c>
      <c r="F89" s="6">
        <v>0</v>
      </c>
      <c r="G89" s="6">
        <v>0</v>
      </c>
      <c r="H89" s="6">
        <v>4684.8999999999996</v>
      </c>
      <c r="I89" s="5">
        <v>2154.4700000000003</v>
      </c>
      <c r="J89" s="7">
        <v>4310.01</v>
      </c>
    </row>
    <row r="90" spans="1:11" x14ac:dyDescent="0.25">
      <c r="A90" s="3" t="s">
        <v>156</v>
      </c>
      <c r="B90" s="4" t="s">
        <v>49</v>
      </c>
      <c r="C90" s="5">
        <v>0</v>
      </c>
      <c r="D90" s="6">
        <v>0</v>
      </c>
      <c r="E90" s="6">
        <v>0</v>
      </c>
      <c r="F90" s="6">
        <v>0</v>
      </c>
      <c r="G90" s="6">
        <v>0</v>
      </c>
      <c r="H90" s="6">
        <v>584.35</v>
      </c>
      <c r="I90" s="5">
        <v>0</v>
      </c>
      <c r="J90" s="7">
        <v>243</v>
      </c>
    </row>
    <row r="91" spans="1:11" x14ac:dyDescent="0.25">
      <c r="A91" s="3" t="s">
        <v>156</v>
      </c>
      <c r="B91" s="4" t="s">
        <v>77</v>
      </c>
      <c r="C91" s="5">
        <v>0</v>
      </c>
      <c r="D91" s="6">
        <v>0</v>
      </c>
      <c r="E91" s="6">
        <v>0</v>
      </c>
      <c r="F91" s="6">
        <v>0</v>
      </c>
      <c r="G91" s="6">
        <v>0</v>
      </c>
      <c r="H91" s="6">
        <v>11222</v>
      </c>
      <c r="I91" s="5">
        <v>2818.3</v>
      </c>
      <c r="J91" s="7">
        <v>5404.8</v>
      </c>
    </row>
    <row r="92" spans="1:11" x14ac:dyDescent="0.25">
      <c r="A92" s="3" t="s">
        <v>156</v>
      </c>
      <c r="B92" s="4" t="s">
        <v>50</v>
      </c>
      <c r="C92" s="5">
        <v>0</v>
      </c>
      <c r="D92" s="6">
        <v>0</v>
      </c>
      <c r="E92" s="6">
        <v>0</v>
      </c>
      <c r="F92" s="6">
        <v>0</v>
      </c>
      <c r="G92" s="6">
        <v>0</v>
      </c>
      <c r="H92" s="6">
        <v>1077.75</v>
      </c>
      <c r="I92" s="5">
        <v>274.64400000000001</v>
      </c>
      <c r="J92" s="7">
        <v>690.88499999999999</v>
      </c>
    </row>
    <row r="93" spans="1:11" ht="15.75" thickBot="1" x14ac:dyDescent="0.3">
      <c r="A93" s="26" t="s">
        <v>54</v>
      </c>
      <c r="B93" s="27" t="s">
        <v>50</v>
      </c>
      <c r="C93" s="28">
        <v>0</v>
      </c>
      <c r="D93" s="29">
        <v>0</v>
      </c>
      <c r="E93" s="29">
        <v>0</v>
      </c>
      <c r="F93" s="29">
        <v>148.452</v>
      </c>
      <c r="G93" s="29">
        <v>215.69</v>
      </c>
      <c r="H93" s="29">
        <v>186.74100000000001</v>
      </c>
      <c r="I93" s="28">
        <v>30.516000000000002</v>
      </c>
      <c r="J93" s="30">
        <v>76.765000000000001</v>
      </c>
      <c r="K93" s="33"/>
    </row>
    <row r="94" spans="1:11" x14ac:dyDescent="0.25">
      <c r="A94" s="58"/>
      <c r="B94" s="59" t="s">
        <v>64</v>
      </c>
      <c r="C94" s="60">
        <f>SUMIF($B$1:$B$93,$B94,C$1:C$93)</f>
        <v>0</v>
      </c>
      <c r="D94" s="61">
        <f>SUMIF($B$1:$B$93,$B94,D$1:D$93)</f>
        <v>6979</v>
      </c>
      <c r="E94" s="61">
        <f>SUMIF($B$1:$B$93,$B94,E$1:E$93)</f>
        <v>0</v>
      </c>
      <c r="F94" s="61">
        <f>SUMIF($B$1:$B$93,$B94,F$1:F$93)</f>
        <v>0</v>
      </c>
      <c r="G94" s="61">
        <f>SUMIF($B$1:$B$93,$B94,G$1:G$93)</f>
        <v>0</v>
      </c>
      <c r="H94" s="62">
        <f>SUMIF($B$1:$B$93,$B94,H$1:H$93)</f>
        <v>0</v>
      </c>
      <c r="I94" s="63">
        <f>SUMIF($B$1:$B$93,$B94,I$1:I$93)</f>
        <v>0</v>
      </c>
      <c r="J94" s="64">
        <f>SUMIF($B$1:$B$93,$B94,J$1:J$93)</f>
        <v>0</v>
      </c>
    </row>
    <row r="95" spans="1:11" x14ac:dyDescent="0.25">
      <c r="A95" s="45"/>
      <c r="B95" s="46" t="s">
        <v>46</v>
      </c>
      <c r="C95" s="47">
        <f>SUMIF($B$1:$B$93,$B95,C$1:C$93)</f>
        <v>0</v>
      </c>
      <c r="D95" s="48">
        <f>SUMIF($B$1:$B$93,$B95,D$1:D$93)</f>
        <v>336.69000000000005</v>
      </c>
      <c r="E95" s="48">
        <f>SUMIF($B$1:$B$93,$B95,E$1:E$93)</f>
        <v>0</v>
      </c>
      <c r="F95" s="48">
        <f>SUMIF($B$1:$B$93,$B95,F$1:F$93)</f>
        <v>0</v>
      </c>
      <c r="G95" s="48">
        <f>SUMIF($B$1:$B$93,$B95,G$1:G$93)</f>
        <v>4626</v>
      </c>
      <c r="H95" s="49">
        <f>SUMIF($B$1:$B$93,$B95,H$1:H$93)</f>
        <v>519.0000017285347</v>
      </c>
      <c r="I95" s="50">
        <f>SUMIF($B$1:$B$93,$B95,I$1:I$93)</f>
        <v>0</v>
      </c>
      <c r="J95" s="51">
        <f>SUMIF($B$1:$B$93,$B95,J$1:J$93)</f>
        <v>0</v>
      </c>
    </row>
    <row r="96" spans="1:11" x14ac:dyDescent="0.25">
      <c r="A96" s="45"/>
      <c r="B96" s="46" t="s">
        <v>103</v>
      </c>
      <c r="C96" s="47">
        <f>SUMIF($B$1:$B$93,$B96,C$1:C$93)</f>
        <v>0</v>
      </c>
      <c r="D96" s="48">
        <f>SUMIF($B$1:$B$93,$B96,D$1:D$93)</f>
        <v>0</v>
      </c>
      <c r="E96" s="48">
        <f>SUMIF($B$1:$B$93,$B96,E$1:E$93)</f>
        <v>0</v>
      </c>
      <c r="F96" s="48">
        <f>SUMIF($B$1:$B$93,$B96,F$1:F$93)</f>
        <v>0</v>
      </c>
      <c r="G96" s="48">
        <f>SUMIF($B$1:$B$93,$B96,G$1:G$93)</f>
        <v>0</v>
      </c>
      <c r="H96" s="49">
        <f>SUMIF($B$1:$B$93,$B96,H$1:H$93)</f>
        <v>0</v>
      </c>
      <c r="I96" s="50">
        <f>SUMIF($B$1:$B$93,$B96,I$1:I$93)</f>
        <v>-123.96000000000004</v>
      </c>
      <c r="J96" s="51">
        <f>SUMIF($B$1:$B$93,$B96,J$1:J$93)</f>
        <v>115.19999999999993</v>
      </c>
    </row>
    <row r="97" spans="1:14" x14ac:dyDescent="0.25">
      <c r="A97" s="45"/>
      <c r="B97" s="46" t="s">
        <v>120</v>
      </c>
      <c r="C97" s="47">
        <f>SUMIF($B$1:$B$93,$B97,C$1:C$93)</f>
        <v>0</v>
      </c>
      <c r="D97" s="48">
        <f>SUMIF($B$1:$B$93,$B97,D$1:D$93)</f>
        <v>0</v>
      </c>
      <c r="E97" s="48">
        <f>SUMIF($B$1:$B$93,$B97,E$1:E$93)</f>
        <v>0</v>
      </c>
      <c r="F97" s="48">
        <f>SUMIF($B$1:$B$93,$B97,F$1:F$93)</f>
        <v>0</v>
      </c>
      <c r="G97" s="48">
        <f>SUMIF($B$1:$B$93,$B97,G$1:G$93)</f>
        <v>0</v>
      </c>
      <c r="H97" s="49">
        <f>SUMIF($B$1:$B$93,$B97,H$1:H$93)</f>
        <v>0</v>
      </c>
      <c r="I97" s="50">
        <f>SUMIF($B$1:$B$93,$B97,I$1:I$93)</f>
        <v>81.7</v>
      </c>
      <c r="J97" s="51">
        <f>SUMIF($B$1:$B$93,$B97,J$1:J$93)</f>
        <v>81.7</v>
      </c>
    </row>
    <row r="98" spans="1:14" x14ac:dyDescent="0.25">
      <c r="A98" s="45"/>
      <c r="B98" s="46" t="s">
        <v>12</v>
      </c>
      <c r="C98" s="47">
        <f>SUMIF($B$1:$B$93,$B98,C$1:C$93)</f>
        <v>3830.1950000000002</v>
      </c>
      <c r="D98" s="48">
        <f>SUMIF($B$1:$B$93,$B98,D$1:D$93)</f>
        <v>3310.62</v>
      </c>
      <c r="E98" s="48">
        <f>SUMIF($B$1:$B$93,$B98,E$1:E$93)</f>
        <v>3303.09</v>
      </c>
      <c r="F98" s="48">
        <f>SUMIF($B$1:$B$93,$B98,F$1:F$93)</f>
        <v>3611.5600000000004</v>
      </c>
      <c r="G98" s="48">
        <f>SUMIF($B$1:$B$93,$B98,G$1:G$93)</f>
        <v>2729.81</v>
      </c>
      <c r="H98" s="49">
        <f>SUMIF($B$1:$B$93,$B98,H$1:H$93)</f>
        <v>1928.56</v>
      </c>
      <c r="I98" s="50">
        <f>SUMIF($B$1:$B$93,$B98,I$1:I$93)</f>
        <v>0</v>
      </c>
      <c r="J98" s="51">
        <f>SUMIF($B$1:$B$93,$B98,J$1:J$93)</f>
        <v>0</v>
      </c>
    </row>
    <row r="99" spans="1:14" x14ac:dyDescent="0.25">
      <c r="A99" s="45"/>
      <c r="B99" s="46" t="s">
        <v>1</v>
      </c>
      <c r="C99" s="47">
        <f>SUMIF($B$1:$B$93,$B99,C$1:C$93)</f>
        <v>171443.23</v>
      </c>
      <c r="D99" s="48">
        <f>SUMIF($B$1:$B$93,$B99,D$1:D$93)</f>
        <v>173524.54</v>
      </c>
      <c r="E99" s="48">
        <f>SUMIF($B$1:$B$93,$B99,E$1:E$93)</f>
        <v>147396.24</v>
      </c>
      <c r="F99" s="48">
        <f>SUMIF($B$1:$B$93,$B99,F$1:F$93)</f>
        <v>178181.27000000002</v>
      </c>
      <c r="G99" s="48">
        <f>SUMIF($B$1:$B$93,$B99,G$1:G$93)</f>
        <v>172307.87000000002</v>
      </c>
      <c r="H99" s="49">
        <f>SUMIF($B$1:$B$93,$B99,H$1:H$93)</f>
        <v>196557.71</v>
      </c>
      <c r="I99" s="50">
        <f>SUMIF($B$1:$B$93,$B99,I$1:I$93)</f>
        <v>44672.39</v>
      </c>
      <c r="J99" s="51">
        <f>SUMIF($B$1:$B$93,$B99,J$1:J$93)</f>
        <v>90786.77</v>
      </c>
    </row>
    <row r="100" spans="1:14" x14ac:dyDescent="0.25">
      <c r="A100" s="45"/>
      <c r="B100" s="46" t="s">
        <v>40</v>
      </c>
      <c r="C100" s="47">
        <f>SUMIF($B$1:$B$93,$B100,C$1:C$93)</f>
        <v>775.44999999999993</v>
      </c>
      <c r="D100" s="48">
        <f>SUMIF($B$1:$B$93,$B100,D$1:D$93)</f>
        <v>0</v>
      </c>
      <c r="E100" s="48">
        <f>SUMIF($B$1:$B$93,$B100,E$1:E$93)</f>
        <v>0</v>
      </c>
      <c r="F100" s="48">
        <f>SUMIF($B$1:$B$93,$B100,F$1:F$93)</f>
        <v>0</v>
      </c>
      <c r="G100" s="48">
        <f>SUMIF($B$1:$B$93,$B100,G$1:G$93)</f>
        <v>0</v>
      </c>
      <c r="H100" s="49">
        <f>SUMIF($B$1:$B$93,$B100,H$1:H$93)</f>
        <v>0</v>
      </c>
      <c r="I100" s="50">
        <f>SUMIF($B$1:$B$93,$B100,I$1:I$93)</f>
        <v>0</v>
      </c>
      <c r="J100" s="51">
        <f>SUMIF($B$1:$B$93,$B100,J$1:J$93)</f>
        <v>0</v>
      </c>
    </row>
    <row r="101" spans="1:14" x14ac:dyDescent="0.25">
      <c r="A101" s="45"/>
      <c r="B101" s="46" t="s">
        <v>78</v>
      </c>
      <c r="C101" s="47">
        <f>SUMIF($B$1:$B$93,$B101,C$1:C$93)</f>
        <v>0</v>
      </c>
      <c r="D101" s="48">
        <f>SUMIF($B$1:$B$93,$B101,D$1:D$93)</f>
        <v>0</v>
      </c>
      <c r="E101" s="48">
        <f>SUMIF($B$1:$B$93,$B101,E$1:E$93)</f>
        <v>0</v>
      </c>
      <c r="F101" s="48">
        <f>SUMIF($B$1:$B$93,$B101,F$1:F$93)</f>
        <v>0</v>
      </c>
      <c r="G101" s="48">
        <f>SUMIF($B$1:$B$93,$B101,G$1:G$93)</f>
        <v>0</v>
      </c>
      <c r="H101" s="49">
        <f>SUMIF($B$1:$B$93,$B101,H$1:H$93)</f>
        <v>100.44</v>
      </c>
      <c r="I101" s="50">
        <f>SUMIF($B$1:$B$93,$B101,I$1:I$93)</f>
        <v>0</v>
      </c>
      <c r="J101" s="51">
        <f>SUMIF($B$1:$B$93,$B101,J$1:J$93)</f>
        <v>0</v>
      </c>
    </row>
    <row r="102" spans="1:14" x14ac:dyDescent="0.25">
      <c r="A102" s="45"/>
      <c r="B102" s="46" t="s">
        <v>17</v>
      </c>
      <c r="C102" s="47">
        <f>SUMIF($B$1:$B$93,$B102,C$1:C$93)</f>
        <v>4656.79</v>
      </c>
      <c r="D102" s="48">
        <f>SUMIF($B$1:$B$93,$B102,D$1:D$93)</f>
        <v>4362.8517499999998</v>
      </c>
      <c r="E102" s="48">
        <f>SUMIF($B$1:$B$93,$B102,E$1:E$93)</f>
        <v>4661.53</v>
      </c>
      <c r="F102" s="48">
        <f>SUMIF($B$1:$B$93,$B102,F$1:F$93)</f>
        <v>3857.3199999999997</v>
      </c>
      <c r="G102" s="48">
        <f>SUMIF($B$1:$B$93,$B102,G$1:G$93)</f>
        <v>33.36</v>
      </c>
      <c r="H102" s="49">
        <f>SUMIF($B$1:$B$93,$B102,H$1:H$93)</f>
        <v>691.68000000000006</v>
      </c>
      <c r="I102" s="50">
        <f>SUMIF($B$1:$B$93,$B102,I$1:I$93)</f>
        <v>0</v>
      </c>
      <c r="J102" s="51">
        <f>SUMIF($B$1:$B$93,$B102,J$1:J$93)</f>
        <v>0</v>
      </c>
      <c r="N102" s="19"/>
    </row>
    <row r="103" spans="1:14" x14ac:dyDescent="0.25">
      <c r="A103" s="45"/>
      <c r="B103" s="46" t="s">
        <v>9</v>
      </c>
      <c r="C103" s="47">
        <f>SUMIF($B$1:$B$93,$B103,C$1:C$93)</f>
        <v>0</v>
      </c>
      <c r="D103" s="48">
        <f>SUMIF($B$1:$B$93,$B103,D$1:D$93)</f>
        <v>1116</v>
      </c>
      <c r="E103" s="48">
        <f>SUMIF($B$1:$B$93,$B103,E$1:E$93)</f>
        <v>0</v>
      </c>
      <c r="F103" s="48">
        <f>SUMIF($B$1:$B$93,$B103,F$1:F$93)</f>
        <v>0</v>
      </c>
      <c r="G103" s="48">
        <f>SUMIF($B$1:$B$93,$B103,G$1:G$93)</f>
        <v>0</v>
      </c>
      <c r="H103" s="49">
        <f>SUMIF($B$1:$B$93,$B103,H$1:H$93)</f>
        <v>0</v>
      </c>
      <c r="I103" s="50">
        <f>SUMIF($B$1:$B$93,$B103,I$1:I$93)</f>
        <v>0</v>
      </c>
      <c r="J103" s="51">
        <f>SUMIF($B$1:$B$93,$B103,J$1:J$93)</f>
        <v>0</v>
      </c>
    </row>
    <row r="104" spans="1:14" x14ac:dyDescent="0.25">
      <c r="A104" s="45"/>
      <c r="B104" s="46" t="s">
        <v>49</v>
      </c>
      <c r="C104" s="47">
        <f>SUMIF($B$1:$B$93,$B104,C$1:C$93)</f>
        <v>8650</v>
      </c>
      <c r="D104" s="48">
        <f>SUMIF($B$1:$B$93,$B104,D$1:D$93)</f>
        <v>7300</v>
      </c>
      <c r="E104" s="48">
        <f>SUMIF($B$1:$B$93,$B104,E$1:E$93)</f>
        <v>7154</v>
      </c>
      <c r="F104" s="48">
        <f>SUMIF($B$1:$B$93,$B104,F$1:F$93)</f>
        <v>8730</v>
      </c>
      <c r="G104" s="48">
        <f>SUMIF($B$1:$B$93,$B104,G$1:G$93)</f>
        <v>4769.32</v>
      </c>
      <c r="H104" s="49">
        <f>SUMIF($B$1:$B$93,$B104,H$1:H$93)</f>
        <v>601.05000000000007</v>
      </c>
      <c r="I104" s="50">
        <f>SUMIF($B$1:$B$93,$B104,I$1:I$93)</f>
        <v>0</v>
      </c>
      <c r="J104" s="51">
        <f>SUMIF($B$1:$B$93,$B104,J$1:J$93)</f>
        <v>243</v>
      </c>
    </row>
    <row r="105" spans="1:14" x14ac:dyDescent="0.25">
      <c r="A105" s="45"/>
      <c r="B105" s="46" t="s">
        <v>36</v>
      </c>
      <c r="C105" s="47">
        <f>SUMIF($B$1:$B$93,$B105,C$1:C$93)</f>
        <v>0</v>
      </c>
      <c r="D105" s="48">
        <f>SUMIF($B$1:$B$93,$B105,D$1:D$93)</f>
        <v>810.30000000000007</v>
      </c>
      <c r="E105" s="48">
        <f>SUMIF($B$1:$B$93,$B105,E$1:E$93)</f>
        <v>2247.4</v>
      </c>
      <c r="F105" s="48">
        <f>SUMIF($B$1:$B$93,$B105,F$1:F$93)</f>
        <v>6399.2</v>
      </c>
      <c r="G105" s="48">
        <f>SUMIF($B$1:$B$93,$B105,G$1:G$93)</f>
        <v>5143.1499999999996</v>
      </c>
      <c r="H105" s="49">
        <f>SUMIF($B$1:$B$93,$B105,H$1:H$93)</f>
        <v>11876.84</v>
      </c>
      <c r="I105" s="50">
        <f>SUMIF($B$1:$B$93,$B105,I$1:I$93)</f>
        <v>1142.56</v>
      </c>
      <c r="J105" s="51">
        <f>SUMIF($B$1:$B$93,$B105,J$1:J$93)</f>
        <v>4515.8600000000006</v>
      </c>
    </row>
    <row r="106" spans="1:14" x14ac:dyDescent="0.25">
      <c r="A106" s="52"/>
      <c r="B106" s="46" t="s">
        <v>69</v>
      </c>
      <c r="C106" s="47">
        <f>SUMIF($B$1:$B$93,$B106,C$1:C$93)</f>
        <v>6503.78</v>
      </c>
      <c r="D106" s="48">
        <f>SUMIF($B$1:$B$93,$B106,D$1:D$93)</f>
        <v>10012.700000000001</v>
      </c>
      <c r="E106" s="48">
        <f>SUMIF($B$1:$B$93,$B106,E$1:E$93)</f>
        <v>1673.58</v>
      </c>
      <c r="F106" s="48">
        <f>SUMIF($B$1:$B$93,$B106,F$1:F$93)</f>
        <v>2090.12</v>
      </c>
      <c r="G106" s="48">
        <f>SUMIF($B$1:$B$93,$B106,G$1:G$93)</f>
        <v>952.06000000000006</v>
      </c>
      <c r="H106" s="49">
        <f>SUMIF($B$1:$B$93,$B106,H$1:H$93)</f>
        <v>878.24</v>
      </c>
      <c r="I106" s="50">
        <f>SUMIF($B$1:$B$93,$B106,I$1:I$93)</f>
        <v>408.43</v>
      </c>
      <c r="J106" s="51">
        <f>SUMIF($B$1:$B$93,$B106,J$1:J$93)</f>
        <v>461.97</v>
      </c>
    </row>
    <row r="107" spans="1:14" x14ac:dyDescent="0.25">
      <c r="A107" s="52"/>
      <c r="B107" s="46" t="s">
        <v>38</v>
      </c>
      <c r="C107" s="47">
        <f>SUMIF($B$1:$B$93,$B107,C$1:C$93)</f>
        <v>846.72000000000014</v>
      </c>
      <c r="D107" s="48">
        <f>SUMIF($B$1:$B$93,$B107,D$1:D$93)</f>
        <v>3283.2000000000003</v>
      </c>
      <c r="E107" s="48">
        <f>SUMIF($B$1:$B$93,$B107,E$1:E$93)</f>
        <v>3020.67</v>
      </c>
      <c r="F107" s="48">
        <f>SUMIF($B$1:$B$93,$B107,F$1:F$93)</f>
        <v>3806.01</v>
      </c>
      <c r="G107" s="48">
        <f>SUMIF($B$1:$B$93,$B107,G$1:G$93)</f>
        <v>1948.8</v>
      </c>
      <c r="H107" s="49">
        <f>SUMIF($B$1:$B$93,$B107,H$1:H$93)</f>
        <v>3852.7999999999997</v>
      </c>
      <c r="I107" s="50">
        <f>SUMIF($B$1:$B$93,$B107,I$1:I$93)</f>
        <v>447.99999999999994</v>
      </c>
      <c r="J107" s="51">
        <f>SUMIF($B$1:$B$93,$B107,J$1:J$93)</f>
        <v>1321.6</v>
      </c>
      <c r="N107" s="19"/>
    </row>
    <row r="108" spans="1:14" x14ac:dyDescent="0.25">
      <c r="A108" s="52" t="s">
        <v>172</v>
      </c>
      <c r="B108" s="46" t="s">
        <v>71</v>
      </c>
      <c r="C108" s="47">
        <f>SUMIF($B$1:$B$93,$B108,C$1:C$93)</f>
        <v>37111.72</v>
      </c>
      <c r="D108" s="48">
        <f>SUMIF($B$1:$B$93,$B108,D$1:D$93)</f>
        <v>13876.69</v>
      </c>
      <c r="E108" s="48">
        <f>SUMIF($B$1:$B$93,$B108,E$1:E$93)</f>
        <v>39153.69</v>
      </c>
      <c r="F108" s="48">
        <f>SUMIF($B$1:$B$93,$B108,F$1:F$93)</f>
        <v>61373.600000000006</v>
      </c>
      <c r="G108" s="48">
        <f>SUMIF($B$1:$B$93,$B108,G$1:G$93)</f>
        <v>71179.649999999994</v>
      </c>
      <c r="H108" s="49">
        <f>SUMIF($B$1:$B$93,$B108,H$1:H$93)</f>
        <v>67442.84</v>
      </c>
      <c r="I108" s="50">
        <f>SUMIF($B$1:$B$93,$B108,I$1:I$93)</f>
        <v>16108.48</v>
      </c>
      <c r="J108" s="51">
        <f>SUMIF($B$1:$B$93,$B108,J$1:J$93)</f>
        <v>32129.200000000001</v>
      </c>
      <c r="N108" s="19"/>
    </row>
    <row r="109" spans="1:14" x14ac:dyDescent="0.25">
      <c r="A109" s="52" t="s">
        <v>146</v>
      </c>
      <c r="B109" s="46" t="s">
        <v>13</v>
      </c>
      <c r="C109" s="47">
        <f>SUMIF($B$1:$B$93,$B109,C$1:C$93)</f>
        <v>0</v>
      </c>
      <c r="D109" s="48">
        <f>SUMIF($B$1:$B$93,$B109,D$1:D$93)</f>
        <v>150.79</v>
      </c>
      <c r="E109" s="48">
        <f>SUMIF($B$1:$B$93,$B109,E$1:E$93)</f>
        <v>1099.17</v>
      </c>
      <c r="F109" s="48">
        <f>SUMIF($B$1:$B$93,$B109,F$1:F$93)</f>
        <v>1163.3600000000001</v>
      </c>
      <c r="G109" s="48">
        <f>SUMIF($B$1:$B$93,$B109,G$1:G$93)</f>
        <v>825.01</v>
      </c>
      <c r="H109" s="49">
        <f>SUMIF($B$1:$B$93,$B109,H$1:H$93)</f>
        <v>627.57999999999993</v>
      </c>
      <c r="I109" s="50">
        <f>SUMIF($B$1:$B$93,$B109,I$1:I$93)</f>
        <v>133.72999999999999</v>
      </c>
      <c r="J109" s="51">
        <f>SUMIF($B$1:$B$93,$B109,J$1:J$93)</f>
        <v>343.1</v>
      </c>
      <c r="N109" s="19"/>
    </row>
    <row r="110" spans="1:14" x14ac:dyDescent="0.25">
      <c r="A110" s="52"/>
      <c r="B110" s="46" t="s">
        <v>61</v>
      </c>
      <c r="C110" s="47">
        <f>SUMIF($B$1:$B$93,$B110,C$1:C$93)</f>
        <v>4549.6399999999994</v>
      </c>
      <c r="D110" s="48">
        <f>SUMIF($B$1:$B$93,$B110,D$1:D$93)</f>
        <v>516.32000000000005</v>
      </c>
      <c r="E110" s="48">
        <f>SUMIF($B$1:$B$93,$B110,E$1:E$93)</f>
        <v>0</v>
      </c>
      <c r="F110" s="48">
        <f>SUMIF($B$1:$B$93,$B110,F$1:F$93)</f>
        <v>0</v>
      </c>
      <c r="G110" s="48">
        <f>SUMIF($B$1:$B$93,$B110,G$1:G$93)</f>
        <v>0</v>
      </c>
      <c r="H110" s="49">
        <f>SUMIF($B$1:$B$93,$B110,H$1:H$93)</f>
        <v>59.38</v>
      </c>
      <c r="I110" s="50">
        <f>SUMIF($B$1:$B$93,$B110,I$1:I$93)</f>
        <v>62.86</v>
      </c>
      <c r="J110" s="51">
        <f>SUMIF($B$1:$B$93,$B110,J$1:J$93)</f>
        <v>113.14</v>
      </c>
      <c r="N110" s="19"/>
    </row>
    <row r="111" spans="1:14" x14ac:dyDescent="0.25">
      <c r="A111" s="52"/>
      <c r="B111" s="46" t="s">
        <v>15</v>
      </c>
      <c r="C111" s="47">
        <f>SUMIF($B$1:$B$93,$B111,C$1:C$93)</f>
        <v>1477.66</v>
      </c>
      <c r="D111" s="48">
        <f>SUMIF($B$1:$B$93,$B111,D$1:D$93)</f>
        <v>1051.06</v>
      </c>
      <c r="E111" s="48">
        <f>SUMIF($B$1:$B$93,$B111,E$1:E$93)</f>
        <v>1349.65</v>
      </c>
      <c r="F111" s="48">
        <f>SUMIF($B$1:$B$93,$B111,F$1:F$93)</f>
        <v>665.21</v>
      </c>
      <c r="G111" s="48">
        <f>SUMIF($B$1:$B$93,$B111,G$1:G$93)</f>
        <v>837.31999999999994</v>
      </c>
      <c r="H111" s="49">
        <f>SUMIF($B$1:$B$93,$B111,H$1:H$93)</f>
        <v>951.54</v>
      </c>
      <c r="I111" s="50">
        <f>SUMIF($B$1:$B$93,$B111,I$1:I$93)</f>
        <v>223.8</v>
      </c>
      <c r="J111" s="51">
        <f>SUMIF($B$1:$B$93,$B111,J$1:J$93)</f>
        <v>516.95000000000005</v>
      </c>
    </row>
    <row r="112" spans="1:14" x14ac:dyDescent="0.25">
      <c r="A112" s="52"/>
      <c r="B112" s="46" t="s">
        <v>85</v>
      </c>
      <c r="C112" s="47">
        <f>SUMIF($B$1:$B$93,$B112,C$1:C$93)</f>
        <v>0</v>
      </c>
      <c r="D112" s="48">
        <f>SUMIF($B$1:$B$93,$B112,D$1:D$93)</f>
        <v>0</v>
      </c>
      <c r="E112" s="48">
        <f>SUMIF($B$1:$B$93,$B112,E$1:E$93)</f>
        <v>0</v>
      </c>
      <c r="F112" s="48">
        <f>SUMIF($B$1:$B$93,$B112,F$1:F$93)</f>
        <v>0</v>
      </c>
      <c r="G112" s="48">
        <f>SUMIF($B$1:$B$93,$B112,G$1:G$93)</f>
        <v>0</v>
      </c>
      <c r="H112" s="49">
        <f>SUMIF($B$1:$B$93,$B112,H$1:H$93)</f>
        <v>0</v>
      </c>
      <c r="I112" s="50">
        <f>SUMIF($B$1:$B$93,$B112,I$1:I$93)</f>
        <v>1530.67</v>
      </c>
      <c r="J112" s="51">
        <f>SUMIF($B$1:$B$93,$B112,J$1:J$93)</f>
        <v>1530.67</v>
      </c>
    </row>
    <row r="113" spans="1:14" x14ac:dyDescent="0.25">
      <c r="A113" s="45"/>
      <c r="B113" s="46" t="s">
        <v>77</v>
      </c>
      <c r="C113" s="47">
        <f>SUMIF($B$1:$B$93,$B113,C$1:C$93)</f>
        <v>19452</v>
      </c>
      <c r="D113" s="48">
        <f>SUMIF($B$1:$B$93,$B113,D$1:D$93)</f>
        <v>17581.5</v>
      </c>
      <c r="E113" s="48">
        <f>SUMIF($B$1:$B$93,$B113,E$1:E$93)</f>
        <v>18270.5</v>
      </c>
      <c r="F113" s="48">
        <f>SUMIF($B$1:$B$93,$B113,F$1:F$93)</f>
        <v>20059.8</v>
      </c>
      <c r="G113" s="48">
        <f>SUMIF($B$1:$B$93,$B113,G$1:G$93)</f>
        <v>18884</v>
      </c>
      <c r="H113" s="49">
        <f>SUMIF($B$1:$B$93,$B113,H$1:H$93)</f>
        <v>17952</v>
      </c>
      <c r="I113" s="50">
        <f>SUMIF($B$1:$B$93,$B113,I$1:I$93)</f>
        <v>2818.3</v>
      </c>
      <c r="J113" s="51">
        <f>SUMIF($B$1:$B$93,$B113,J$1:J$93)</f>
        <v>5404.8</v>
      </c>
    </row>
    <row r="114" spans="1:14" x14ac:dyDescent="0.25">
      <c r="A114" s="45"/>
      <c r="B114" s="46" t="s">
        <v>106</v>
      </c>
      <c r="C114" s="47">
        <f>SUMIF($B$1:$B$93,$B114,C$1:C$93)</f>
        <v>10264</v>
      </c>
      <c r="D114" s="48">
        <f>SUMIF($B$1:$B$93,$B114,D$1:D$93)</f>
        <v>2416</v>
      </c>
      <c r="E114" s="48">
        <f>SUMIF($B$1:$B$93,$B114,E$1:E$93)</f>
        <v>0</v>
      </c>
      <c r="F114" s="48">
        <f>SUMIF($B$1:$B$93,$B114,F$1:F$93)</f>
        <v>0</v>
      </c>
      <c r="G114" s="48">
        <f>SUMIF($B$1:$B$93,$B114,G$1:G$93)</f>
        <v>0</v>
      </c>
      <c r="H114" s="49">
        <f>SUMIF($B$1:$B$93,$B114,H$1:H$93)</f>
        <v>118.25</v>
      </c>
      <c r="I114" s="50">
        <f>SUMIF($B$1:$B$93,$B114,I$1:I$93)</f>
        <v>0</v>
      </c>
      <c r="J114" s="51">
        <f>SUMIF($B$1:$B$93,$B114,J$1:J$93)</f>
        <v>74.27</v>
      </c>
    </row>
    <row r="115" spans="1:14" x14ac:dyDescent="0.25">
      <c r="A115" s="45"/>
      <c r="B115" s="46" t="s">
        <v>50</v>
      </c>
      <c r="C115" s="47">
        <f>SUMIF($B$1:$B$93,$B115,C$1:C$93)</f>
        <v>882</v>
      </c>
      <c r="D115" s="48">
        <f>SUMIF($B$1:$B$93,$B115,D$1:D$93)</f>
        <v>4605.1661387735476</v>
      </c>
      <c r="E115" s="48">
        <f>SUMIF($B$1:$B$93,$B115,E$1:E$93)</f>
        <v>1329</v>
      </c>
      <c r="F115" s="48">
        <f>SUMIF($B$1:$B$93,$B115,F$1:F$93)</f>
        <v>2204.5200000000004</v>
      </c>
      <c r="G115" s="48">
        <f>SUMIF($B$1:$B$93,$B115,G$1:G$93)</f>
        <v>2156.9</v>
      </c>
      <c r="H115" s="49">
        <f>SUMIF($B$1:$B$93,$B115,H$1:H$93)</f>
        <v>1867.41</v>
      </c>
      <c r="I115" s="50">
        <f>SUMIF($B$1:$B$93,$B115,I$1:I$93)</f>
        <v>305.16000000000003</v>
      </c>
      <c r="J115" s="51">
        <f>SUMIF($B$1:$B$93,$B115,J$1:J$93)</f>
        <v>767.65</v>
      </c>
    </row>
    <row r="116" spans="1:14" x14ac:dyDescent="0.25">
      <c r="A116" s="45"/>
      <c r="B116" s="46" t="s">
        <v>22</v>
      </c>
      <c r="C116" s="47">
        <f>SUMIF($B$1:$B$93,$B116,C$1:C$93)</f>
        <v>0</v>
      </c>
      <c r="D116" s="48">
        <f>SUMIF($B$1:$B$93,$B116,D$1:D$93)</f>
        <v>0</v>
      </c>
      <c r="E116" s="48">
        <f>SUMIF($B$1:$B$93,$B116,E$1:E$93)</f>
        <v>0</v>
      </c>
      <c r="F116" s="48">
        <f>SUMIF($B$1:$B$93,$B116,F$1:F$93)</f>
        <v>11415.599999999999</v>
      </c>
      <c r="G116" s="48">
        <f>SUMIF($B$1:$B$93,$B116,G$1:G$93)</f>
        <v>10661.32</v>
      </c>
      <c r="H116" s="49">
        <f>SUMIF($B$1:$B$93,$B116,H$1:H$93)</f>
        <v>16266.75</v>
      </c>
      <c r="I116" s="50">
        <f>SUMIF($B$1:$B$93,$B116,I$1:I$93)</f>
        <v>4196.8600000000006</v>
      </c>
      <c r="J116" s="51">
        <f>SUMIF($B$1:$B$93,$B116,J$1:J$93)</f>
        <v>7476.920000000001</v>
      </c>
    </row>
    <row r="117" spans="1:14" x14ac:dyDescent="0.25">
      <c r="A117" s="45"/>
      <c r="B117" s="46" t="s">
        <v>66</v>
      </c>
      <c r="C117" s="47">
        <f>SUMIF($B$1:$B$93,$B117,C$1:C$93)</f>
        <v>7138.51</v>
      </c>
      <c r="D117" s="48">
        <f>SUMIF($B$1:$B$93,$B117,D$1:D$93)</f>
        <v>7722.9500000000007</v>
      </c>
      <c r="E117" s="48">
        <f>SUMIF($B$1:$B$93,$B117,E$1:E$93)</f>
        <v>5688.9099999999989</v>
      </c>
      <c r="F117" s="48">
        <f>SUMIF($B$1:$B$93,$B117,F$1:F$93)</f>
        <v>7468.54</v>
      </c>
      <c r="G117" s="48">
        <f>SUMIF($B$1:$B$93,$B117,G$1:G$93)</f>
        <v>8017.7199999999993</v>
      </c>
      <c r="H117" s="49">
        <f>SUMIF($B$1:$B$93,$B117,H$1:H$93)</f>
        <v>6751.78</v>
      </c>
      <c r="I117" s="50">
        <f>SUMIF($B$1:$B$93,$B117,I$1:I$93)</f>
        <v>1578.09</v>
      </c>
      <c r="J117" s="51">
        <f>SUMIF($B$1:$B$93,$B117,J$1:J$93)</f>
        <v>3256.83</v>
      </c>
    </row>
    <row r="118" spans="1:14" x14ac:dyDescent="0.25">
      <c r="A118" s="45"/>
      <c r="B118" s="46" t="s">
        <v>4</v>
      </c>
      <c r="C118" s="47">
        <f>SUMIF($B$1:$B$93,$B118,C$1:C$93)</f>
        <v>82940.149999999994</v>
      </c>
      <c r="D118" s="48">
        <f>SUMIF($B$1:$B$93,$B118,D$1:D$93)</f>
        <v>114321.31</v>
      </c>
      <c r="E118" s="48">
        <f>SUMIF($B$1:$B$93,$B118,E$1:E$93)</f>
        <v>123428.88</v>
      </c>
      <c r="F118" s="48">
        <f>SUMIF($B$1:$B$93,$B118,F$1:F$93)</f>
        <v>129662.19000000002</v>
      </c>
      <c r="G118" s="48">
        <f>SUMIF($B$1:$B$93,$B118,G$1:G$93)</f>
        <v>124361.76999999999</v>
      </c>
      <c r="H118" s="49">
        <f>SUMIF($B$1:$B$93,$B118,H$1:H$93)</f>
        <v>116295.51999999999</v>
      </c>
      <c r="I118" s="50">
        <f>SUMIF($B$1:$B$93,$B118,I$1:I$93)</f>
        <v>10654.72</v>
      </c>
      <c r="J118" s="51">
        <f>SUMIF($B$1:$B$93,$B118,J$1:J$93)</f>
        <v>37426.42</v>
      </c>
    </row>
    <row r="119" spans="1:14" x14ac:dyDescent="0.25">
      <c r="A119" s="45"/>
      <c r="B119" s="46" t="s">
        <v>10</v>
      </c>
      <c r="C119" s="47">
        <f>SUMIF($B$1:$B$93,$B119,C$1:C$93)</f>
        <v>9255.98</v>
      </c>
      <c r="D119" s="48">
        <f>SUMIF($B$1:$B$93,$B119,D$1:D$93)</f>
        <v>9959.2099999999991</v>
      </c>
      <c r="E119" s="48">
        <f>SUMIF($B$1:$B$93,$B119,E$1:E$93)</f>
        <v>16352.279999999999</v>
      </c>
      <c r="F119" s="48">
        <f>SUMIF($B$1:$B$93,$B119,F$1:F$93)</f>
        <v>11998.419999999998</v>
      </c>
      <c r="G119" s="48">
        <f>SUMIF($B$1:$B$93,$B119,G$1:G$93)</f>
        <v>5332.39</v>
      </c>
      <c r="H119" s="49">
        <f>SUMIF($B$1:$B$93,$B119,H$1:H$93)</f>
        <v>6766.81</v>
      </c>
      <c r="I119" s="50">
        <f>SUMIF($B$1:$B$93,$B119,I$1:I$93)</f>
        <v>581.9</v>
      </c>
      <c r="J119" s="51">
        <f>SUMIF($B$1:$B$93,$B119,J$1:J$93)</f>
        <v>4306.2699999999995</v>
      </c>
    </row>
    <row r="120" spans="1:14" x14ac:dyDescent="0.25">
      <c r="A120" s="45"/>
      <c r="B120" s="46" t="s">
        <v>72</v>
      </c>
      <c r="C120" s="47">
        <f>SUMIF($B$1:$B$93,$B120,C$1:C$93)</f>
        <v>21585.96</v>
      </c>
      <c r="D120" s="48">
        <f>SUMIF($B$1:$B$93,$B120,D$1:D$93)</f>
        <v>15617.159999999998</v>
      </c>
      <c r="E120" s="48">
        <f>SUMIF($B$1:$B$93,$B120,E$1:E$93)</f>
        <v>12586.04</v>
      </c>
      <c r="F120" s="48">
        <f>SUMIF($B$1:$B$93,$B120,F$1:F$93)</f>
        <v>8632.99</v>
      </c>
      <c r="G120" s="48">
        <f>SUMIF($B$1:$B$93,$B120,G$1:G$93)</f>
        <v>0</v>
      </c>
      <c r="H120" s="49">
        <f>SUMIF($B$1:$B$93,$B120,H$1:H$93)</f>
        <v>522</v>
      </c>
      <c r="I120" s="50">
        <f>SUMIF($B$1:$B$93,$B120,I$1:I$93)</f>
        <v>0</v>
      </c>
      <c r="J120" s="51">
        <f>SUMIF($B$1:$B$93,$B120,J$1:J$93)</f>
        <v>0</v>
      </c>
      <c r="N120" s="19"/>
    </row>
    <row r="121" spans="1:14" x14ac:dyDescent="0.25">
      <c r="A121" s="45"/>
      <c r="B121" s="46" t="s">
        <v>74</v>
      </c>
      <c r="C121" s="47">
        <f>SUMIF($B$1:$B$93,$B121,C$1:C$93)</f>
        <v>0</v>
      </c>
      <c r="D121" s="48">
        <f>SUMIF($B$1:$B$93,$B121,D$1:D$93)</f>
        <v>696.4</v>
      </c>
      <c r="E121" s="48">
        <f>SUMIF($B$1:$B$93,$B121,E$1:E$93)</f>
        <v>0</v>
      </c>
      <c r="F121" s="48">
        <f>SUMIF($B$1:$B$93,$B121,F$1:F$93)</f>
        <v>0</v>
      </c>
      <c r="G121" s="48">
        <f>SUMIF($B$1:$B$93,$B121,G$1:G$93)</f>
        <v>0</v>
      </c>
      <c r="H121" s="49">
        <f>SUMIF($B$1:$B$93,$B121,H$1:H$93)</f>
        <v>0</v>
      </c>
      <c r="I121" s="50">
        <f>SUMIF($B$1:$B$93,$B121,I$1:I$93)</f>
        <v>0</v>
      </c>
      <c r="J121" s="51">
        <f>SUMIF($B$1:$B$93,$B121,J$1:J$93)</f>
        <v>0</v>
      </c>
    </row>
    <row r="122" spans="1:14" x14ac:dyDescent="0.25">
      <c r="A122" s="45"/>
      <c r="B122" s="46" t="s">
        <v>67</v>
      </c>
      <c r="C122" s="47">
        <f>SUMIF($B$1:$B$93,$B122,C$1:C$93)</f>
        <v>12100.92</v>
      </c>
      <c r="D122" s="48">
        <f>SUMIF($B$1:$B$93,$B122,D$1:D$93)</f>
        <v>11358.830000000002</v>
      </c>
      <c r="E122" s="48">
        <f>SUMIF($B$1:$B$93,$B122,E$1:E$93)</f>
        <v>8203.0499999999993</v>
      </c>
      <c r="F122" s="48">
        <f>SUMIF($B$1:$B$93,$B122,F$1:F$93)</f>
        <v>0</v>
      </c>
      <c r="G122" s="48">
        <f>SUMIF($B$1:$B$93,$B122,G$1:G$93)</f>
        <v>0</v>
      </c>
      <c r="H122" s="49">
        <f>SUMIF($B$1:$B$93,$B122,H$1:H$93)</f>
        <v>0</v>
      </c>
      <c r="I122" s="50">
        <f>SUMIF($B$1:$B$93,$B122,I$1:I$93)</f>
        <v>0</v>
      </c>
      <c r="J122" s="51">
        <f>SUMIF($B$1:$B$93,$B122,J$1:J$93)</f>
        <v>0</v>
      </c>
    </row>
    <row r="123" spans="1:14" x14ac:dyDescent="0.25">
      <c r="A123" s="45"/>
      <c r="B123" s="46" t="s">
        <v>65</v>
      </c>
      <c r="C123" s="47">
        <f>SUMIF($B$1:$B$93,$B123,C$1:C$93)</f>
        <v>5490.869999999999</v>
      </c>
      <c r="D123" s="48">
        <f>SUMIF($B$1:$B$93,$B123,D$1:D$93)</f>
        <v>2257.08</v>
      </c>
      <c r="E123" s="48">
        <f>SUMIF($B$1:$B$93,$B123,E$1:E$93)</f>
        <v>854.95</v>
      </c>
      <c r="F123" s="48">
        <f>SUMIF($B$1:$B$93,$B123,F$1:F$93)</f>
        <v>0</v>
      </c>
      <c r="G123" s="48">
        <f>SUMIF($B$1:$B$93,$B123,G$1:G$93)</f>
        <v>566.28</v>
      </c>
      <c r="H123" s="49">
        <f>SUMIF($B$1:$B$93,$B123,H$1:H$93)</f>
        <v>10128.49</v>
      </c>
      <c r="I123" s="50">
        <f>SUMIF($B$1:$B$93,$B123,I$1:I$93)</f>
        <v>13502.579999999998</v>
      </c>
      <c r="J123" s="51">
        <f>SUMIF($B$1:$B$93,$B123,J$1:J$93)</f>
        <v>14409.889999999998</v>
      </c>
    </row>
    <row r="124" spans="1:14" x14ac:dyDescent="0.25">
      <c r="A124" s="45"/>
      <c r="B124" s="46" t="s">
        <v>73</v>
      </c>
      <c r="C124" s="47">
        <f>SUMIF($B$1:$B$93,$B124,C$1:C$93)</f>
        <v>22328.730000000003</v>
      </c>
      <c r="D124" s="48">
        <f>SUMIF($B$1:$B$93,$B124,D$1:D$93)</f>
        <v>22930.79</v>
      </c>
      <c r="E124" s="48">
        <f>SUMIF($B$1:$B$93,$B124,E$1:E$93)</f>
        <v>43500.630000000005</v>
      </c>
      <c r="F124" s="48">
        <f>SUMIF($B$1:$B$93,$B124,F$1:F$93)</f>
        <v>50530.909999999996</v>
      </c>
      <c r="G124" s="48">
        <f>SUMIF($B$1:$B$93,$B124,G$1:G$93)</f>
        <v>37100.230000000003</v>
      </c>
      <c r="H124" s="49">
        <f>SUMIF($B$1:$B$93,$B124,H$1:H$93)</f>
        <v>37368.589999999997</v>
      </c>
      <c r="I124" s="50">
        <f>SUMIF($B$1:$B$93,$B124,I$1:I$93)</f>
        <v>6367.49</v>
      </c>
      <c r="J124" s="51">
        <f>SUMIF($B$1:$B$93,$B124,J$1:J$93)</f>
        <v>13995.71</v>
      </c>
      <c r="N124" s="19"/>
    </row>
    <row r="125" spans="1:14" x14ac:dyDescent="0.25">
      <c r="A125" s="45"/>
      <c r="B125" s="46" t="s">
        <v>76</v>
      </c>
      <c r="C125" s="47">
        <f>SUMIF($B$1:$B$93,$B125,C$1:C$93)</f>
        <v>43877.75</v>
      </c>
      <c r="D125" s="48">
        <f>SUMIF($B$1:$B$93,$B125,D$1:D$93)</f>
        <v>47601.399999999994</v>
      </c>
      <c r="E125" s="48">
        <f>SUMIF($B$1:$B$93,$B125,E$1:E$93)</f>
        <v>30210.35</v>
      </c>
      <c r="F125" s="48">
        <f>SUMIF($B$1:$B$93,$B125,F$1:F$93)</f>
        <v>10299.61</v>
      </c>
      <c r="G125" s="48">
        <f>SUMIF($B$1:$B$93,$B125,G$1:G$93)</f>
        <v>5057.18</v>
      </c>
      <c r="H125" s="49">
        <f>SUMIF($B$1:$B$93,$B125,H$1:H$93)</f>
        <v>4250.18</v>
      </c>
      <c r="I125" s="50">
        <f>SUMIF($B$1:$B$93,$B125,I$1:I$93)</f>
        <v>0</v>
      </c>
      <c r="J125" s="51">
        <f>SUMIF($B$1:$B$93,$B125,J$1:J$93)</f>
        <v>0</v>
      </c>
      <c r="N125" s="19"/>
    </row>
    <row r="126" spans="1:14" x14ac:dyDescent="0.25">
      <c r="A126" s="45"/>
      <c r="B126" s="46" t="s">
        <v>68</v>
      </c>
      <c r="C126" s="47">
        <f>SUMIF($B$1:$B$93,$B126,C$1:C$93)</f>
        <v>0</v>
      </c>
      <c r="D126" s="48">
        <f>SUMIF($B$1:$B$93,$B126,D$1:D$93)</f>
        <v>0</v>
      </c>
      <c r="E126" s="48">
        <f>SUMIF($B$1:$B$93,$B126,E$1:E$93)</f>
        <v>0</v>
      </c>
      <c r="F126" s="48">
        <f>SUMIF($B$1:$B$93,$B126,F$1:F$93)</f>
        <v>0</v>
      </c>
      <c r="G126" s="48">
        <f>SUMIF($B$1:$B$93,$B126,G$1:G$93)</f>
        <v>-244.65</v>
      </c>
      <c r="H126" s="49">
        <f>SUMIF($B$1:$B$93,$B126,H$1:H$93)</f>
        <v>244.65</v>
      </c>
      <c r="I126" s="50">
        <f>SUMIF($B$1:$B$93,$B126,I$1:I$93)</f>
        <v>0</v>
      </c>
      <c r="J126" s="51">
        <f>SUMIF($B$1:$B$93,$B126,J$1:J$93)</f>
        <v>0</v>
      </c>
    </row>
    <row r="127" spans="1:14" x14ac:dyDescent="0.25">
      <c r="A127" s="45"/>
      <c r="B127" s="46" t="s">
        <v>75</v>
      </c>
      <c r="C127" s="47">
        <f>SUMIF($B$1:$B$93,$B127,C$1:C$93)</f>
        <v>0</v>
      </c>
      <c r="D127" s="48">
        <f>SUMIF($B$1:$B$93,$B127,D$1:D$93)</f>
        <v>0</v>
      </c>
      <c r="E127" s="48">
        <f>SUMIF($B$1:$B$93,$B127,E$1:E$93)</f>
        <v>0</v>
      </c>
      <c r="F127" s="48">
        <f>SUMIF($B$1:$B$93,$B127,F$1:F$93)</f>
        <v>0</v>
      </c>
      <c r="G127" s="48">
        <f>SUMIF($B$1:$B$93,$B127,G$1:G$93)</f>
        <v>1555.03</v>
      </c>
      <c r="H127" s="49">
        <f>SUMIF($B$1:$B$93,$B127,H$1:H$93)</f>
        <v>539.13</v>
      </c>
      <c r="I127" s="50">
        <f>SUMIF($B$1:$B$93,$B127,I$1:I$93)</f>
        <v>149.1</v>
      </c>
      <c r="J127" s="51">
        <f>SUMIF($B$1:$B$93,$B127,J$1:J$93)</f>
        <v>149.1</v>
      </c>
    </row>
    <row r="128" spans="1:14" ht="15.75" thickBot="1" x14ac:dyDescent="0.3">
      <c r="A128" s="65"/>
      <c r="B128" s="66" t="s">
        <v>24</v>
      </c>
      <c r="C128" s="67">
        <f>SUMIF($B$1:$B$93,$B128,C$1:C$93)</f>
        <v>1542.8</v>
      </c>
      <c r="D128" s="68">
        <f>SUMIF($B$1:$B$93,$B128,D$1:D$93)</f>
        <v>2367.3200000000002</v>
      </c>
      <c r="E128" s="68">
        <f>SUMIF($B$1:$B$93,$B128,E$1:E$93)</f>
        <v>6378.84</v>
      </c>
      <c r="F128" s="68">
        <f>SUMIF($B$1:$B$93,$B128,F$1:F$93)</f>
        <v>3977.6</v>
      </c>
      <c r="G128" s="68">
        <f>SUMIF($B$1:$B$93,$B128,G$1:G$93)</f>
        <v>3216.33</v>
      </c>
      <c r="H128" s="69">
        <f>SUMIF($B$1:$B$93,$B128,H$1:H$93)</f>
        <v>2085.91</v>
      </c>
      <c r="I128" s="70">
        <f>SUMIF($B$1:$B$93,$B128,I$1:I$93)</f>
        <v>0</v>
      </c>
      <c r="J128" s="71">
        <f>SUMIF($B$1:$B$93,$B128,J$1:J$93)</f>
        <v>0</v>
      </c>
      <c r="K128" s="33"/>
      <c r="N128" s="19"/>
    </row>
    <row r="129" spans="1:14" s="19" customFormat="1" x14ac:dyDescent="0.25">
      <c r="A129" s="53"/>
      <c r="B129" s="54" t="s">
        <v>0</v>
      </c>
      <c r="C129" s="55">
        <f>SUMIF($A$1:$A$93,$B129,C$1:C$93)</f>
        <v>83166.78</v>
      </c>
      <c r="D129" s="56">
        <f>SUMIF($A$1:$A$93,$B129,D$1:D$93)</f>
        <v>114704.3</v>
      </c>
      <c r="E129" s="56">
        <f>SUMIF($A$1:$A$93,$B129,E$1:E$93)</f>
        <v>93101.84</v>
      </c>
      <c r="F129" s="56">
        <f>SUMIF($A$1:$A$93,$B129,F$1:F$93)</f>
        <v>0</v>
      </c>
      <c r="G129" s="56">
        <f>SUMIF($A$1:$A$93,$B129,G$1:G$93)</f>
        <v>0</v>
      </c>
      <c r="H129" s="57">
        <f>SUMIF($A$1:$A$93,$B129,H$1:H$93)</f>
        <v>0</v>
      </c>
      <c r="I129" s="55">
        <f>SUMIF($A$1:$A$93,$B129,I$1:I$93)</f>
        <v>0</v>
      </c>
      <c r="J129" s="57">
        <f>SUMIF($A$1:$A$93,$B129,J$1:J$93)</f>
        <v>0</v>
      </c>
      <c r="N129"/>
    </row>
    <row r="130" spans="1:14" s="19" customFormat="1" x14ac:dyDescent="0.25">
      <c r="A130" s="15"/>
      <c r="B130" s="20" t="s">
        <v>5</v>
      </c>
      <c r="C130" s="21">
        <f>SUMIF($A$1:$A$93,$B130,C$1:C$93)</f>
        <v>0</v>
      </c>
      <c r="D130" s="13">
        <f>SUMIF($A$1:$A$93,$B130,D$1:D$93)</f>
        <v>0</v>
      </c>
      <c r="E130" s="13">
        <f>SUMIF($A$1:$A$93,$B130,E$1:E$93)</f>
        <v>31169.780000000002</v>
      </c>
      <c r="F130" s="13">
        <f>SUMIF($A$1:$A$93,$B130,F$1:F$93)</f>
        <v>130368.43000000002</v>
      </c>
      <c r="G130" s="13">
        <f>SUMIF($A$1:$A$93,$B130,G$1:G$93)</f>
        <v>125466.26</v>
      </c>
      <c r="H130" s="14">
        <f>SUMIF($A$1:$A$93,$B130,H$1:H$93)</f>
        <v>117952.70999999999</v>
      </c>
      <c r="I130" s="21">
        <f>SUMIF($A$1:$A$93,$B130,I$1:I$93)</f>
        <v>11341.16</v>
      </c>
      <c r="J130" s="14">
        <f>SUMIF($A$1:$A$93,$B130,J$1:J$93)</f>
        <v>38285.4</v>
      </c>
    </row>
    <row r="131" spans="1:14" s="19" customFormat="1" x14ac:dyDescent="0.25">
      <c r="A131" s="15"/>
      <c r="B131" s="20" t="s">
        <v>8</v>
      </c>
      <c r="C131" s="21">
        <f>SUMIF($A$1:$A$93,$B131,C$1:C$93)</f>
        <v>0</v>
      </c>
      <c r="D131" s="13">
        <f>SUMIF($A$1:$A$93,$B131,D$1:D$93)</f>
        <v>15944.519999999999</v>
      </c>
      <c r="E131" s="13">
        <f>SUMIF($A$1:$A$93,$B131,E$1:E$93)</f>
        <v>16352.279999999999</v>
      </c>
      <c r="F131" s="13">
        <f>SUMIF($A$1:$A$93,$B131,F$1:F$93)</f>
        <v>11998.419999999998</v>
      </c>
      <c r="G131" s="13">
        <f>SUMIF($A$1:$A$93,$B131,G$1:G$93)</f>
        <v>5442.39</v>
      </c>
      <c r="H131" s="14">
        <f>SUMIF($A$1:$A$93,$B131,H$1:H$93)</f>
        <v>2861.66</v>
      </c>
      <c r="I131" s="21">
        <f>SUMIF($A$1:$A$93,$B131,I$1:I$93)</f>
        <v>0</v>
      </c>
      <c r="J131" s="14">
        <f>SUMIF($A$1:$A$93,$B131,J$1:J$93)</f>
        <v>0</v>
      </c>
    </row>
    <row r="132" spans="1:14" s="19" customFormat="1" x14ac:dyDescent="0.25">
      <c r="A132" s="15"/>
      <c r="B132" s="20" t="s">
        <v>155</v>
      </c>
      <c r="C132" s="21">
        <f>SUMIF($A$1:$A$93,$B132,C$1:C$93)</f>
        <v>0</v>
      </c>
      <c r="D132" s="13">
        <f>SUMIF($A$1:$A$93,$B132,D$1:D$93)</f>
        <v>0</v>
      </c>
      <c r="E132" s="13">
        <f>SUMIF($A$1:$A$93,$B132,E$1:E$93)</f>
        <v>0</v>
      </c>
      <c r="F132" s="13">
        <f>SUMIF($A$1:$A$93,$B132,F$1:F$93)</f>
        <v>0</v>
      </c>
      <c r="G132" s="13">
        <f>SUMIF($A$1:$A$93,$B132,G$1:G$93)</f>
        <v>0</v>
      </c>
      <c r="H132" s="14">
        <f>SUMIF($A$1:$A$93,$B132,H$1:H$93)</f>
        <v>4273.9600000000009</v>
      </c>
      <c r="I132" s="21">
        <f>SUMIF($A$1:$A$93,$B132,I$1:I$93)</f>
        <v>2194.27</v>
      </c>
      <c r="J132" s="14">
        <f>SUMIF($A$1:$A$93,$B132,J$1:J$93)</f>
        <v>5992.91</v>
      </c>
    </row>
    <row r="133" spans="1:14" s="19" customFormat="1" x14ac:dyDescent="0.25">
      <c r="A133" s="15"/>
      <c r="B133" s="20" t="s">
        <v>11</v>
      </c>
      <c r="C133" s="21">
        <f>SUMIF($A$1:$A$93,$B133,C$1:C$93)</f>
        <v>12966.924999999999</v>
      </c>
      <c r="D133" s="13">
        <f>SUMIF($A$1:$A$93,$B133,D$1:D$93)</f>
        <v>9120.93</v>
      </c>
      <c r="E133" s="13">
        <f>SUMIF($A$1:$A$93,$B133,E$1:E$93)</f>
        <v>5481.05</v>
      </c>
      <c r="F133" s="13">
        <f>SUMIF($A$1:$A$93,$B133,F$1:F$93)</f>
        <v>0</v>
      </c>
      <c r="G133" s="13">
        <f>SUMIF($A$1:$A$93,$B133,G$1:G$93)</f>
        <v>0</v>
      </c>
      <c r="H133" s="14">
        <f>SUMIF($A$1:$A$93,$B133,H$1:H$93)</f>
        <v>0</v>
      </c>
      <c r="I133" s="21">
        <f>SUMIF($A$1:$A$93,$B133,I$1:I$93)</f>
        <v>0</v>
      </c>
      <c r="J133" s="14">
        <f>SUMIF($A$1:$A$93,$B133,J$1:J$93)</f>
        <v>0</v>
      </c>
      <c r="N133"/>
    </row>
    <row r="134" spans="1:14" s="19" customFormat="1" x14ac:dyDescent="0.25">
      <c r="A134" s="15"/>
      <c r="B134" s="20" t="s">
        <v>14</v>
      </c>
      <c r="C134" s="21">
        <f>SUMIF($A$1:$A$93,$B134,C$1:C$93)</f>
        <v>0</v>
      </c>
      <c r="D134" s="13">
        <f>SUMIF($A$1:$A$93,$B134,D$1:D$93)</f>
        <v>0</v>
      </c>
      <c r="E134" s="13">
        <f>SUMIF($A$1:$A$93,$B134,E$1:E$93)</f>
        <v>1877.2199999999998</v>
      </c>
      <c r="F134" s="13">
        <f>SUMIF($A$1:$A$93,$B134,F$1:F$93)</f>
        <v>6253.63</v>
      </c>
      <c r="G134" s="13">
        <f>SUMIF($A$1:$A$93,$B134,G$1:G$93)</f>
        <v>5223.9599999999991</v>
      </c>
      <c r="H134" s="14">
        <f>SUMIF($A$1:$A$93,$B134,H$1:H$93)</f>
        <v>16213.239999999998</v>
      </c>
      <c r="I134" s="21">
        <f>SUMIF($A$1:$A$93,$B134,I$1:I$93)</f>
        <v>18256.789999999997</v>
      </c>
      <c r="J134" s="14">
        <f>SUMIF($A$1:$A$93,$B134,J$1:J$93)</f>
        <v>20325.359999999997</v>
      </c>
      <c r="N134"/>
    </row>
    <row r="135" spans="1:14" s="19" customFormat="1" x14ac:dyDescent="0.25">
      <c r="A135" s="15"/>
      <c r="B135" s="20" t="s">
        <v>16</v>
      </c>
      <c r="C135" s="21">
        <f>SUMIF($A$1:$A$93,$B135,C$1:C$93)</f>
        <v>26346.09</v>
      </c>
      <c r="D135" s="13">
        <f>SUMIF($A$1:$A$93,$B135,D$1:D$93)</f>
        <v>25517.601750000002</v>
      </c>
      <c r="E135" s="13">
        <f>SUMIF($A$1:$A$93,$B135,E$1:E$93)</f>
        <v>17481.329999999998</v>
      </c>
      <c r="F135" s="13">
        <f>SUMIF($A$1:$A$93,$B135,F$1:F$93)</f>
        <v>0</v>
      </c>
      <c r="G135" s="13">
        <f>SUMIF($A$1:$A$93,$B135,G$1:G$93)</f>
        <v>0</v>
      </c>
      <c r="H135" s="14">
        <f>SUMIF($A$1:$A$93,$B135,H$1:H$93)</f>
        <v>0</v>
      </c>
      <c r="I135" s="21">
        <f>SUMIF($A$1:$A$93,$B135,I$1:I$93)</f>
        <v>0</v>
      </c>
      <c r="J135" s="14">
        <f>SUMIF($A$1:$A$93,$B135,J$1:J$93)</f>
        <v>0</v>
      </c>
      <c r="N135"/>
    </row>
    <row r="136" spans="1:14" s="19" customFormat="1" x14ac:dyDescent="0.25">
      <c r="A136" s="15"/>
      <c r="B136" s="20" t="s">
        <v>18</v>
      </c>
      <c r="C136" s="21">
        <f>SUMIF($A$1:$A$93,$B136,C$1:C$93)</f>
        <v>0</v>
      </c>
      <c r="D136" s="13">
        <f>SUMIF($A$1:$A$93,$B136,D$1:D$93)</f>
        <v>0</v>
      </c>
      <c r="E136" s="13">
        <f>SUMIF($A$1:$A$93,$B136,E$1:E$93)</f>
        <v>3730.45</v>
      </c>
      <c r="F136" s="13">
        <f>SUMIF($A$1:$A$93,$B136,F$1:F$93)</f>
        <v>14142.64</v>
      </c>
      <c r="G136" s="13">
        <f>SUMIF($A$1:$A$93,$B136,G$1:G$93)</f>
        <v>10263.960000000001</v>
      </c>
      <c r="H136" s="14">
        <f>SUMIF($A$1:$A$93,$B136,H$1:H$93)</f>
        <v>10014.370000000001</v>
      </c>
      <c r="I136" s="21">
        <f>SUMIF($A$1:$A$93,$B136,I$1:I$93)</f>
        <v>2102.3599999999997</v>
      </c>
      <c r="J136" s="14">
        <f>SUMIF($A$1:$A$93,$B136,J$1:J$93)</f>
        <v>4575.1499999999996</v>
      </c>
      <c r="N136"/>
    </row>
    <row r="137" spans="1:14" s="19" customFormat="1" x14ac:dyDescent="0.25">
      <c r="A137" s="15"/>
      <c r="B137" s="20" t="s">
        <v>20</v>
      </c>
      <c r="C137" s="21">
        <f>SUMIF($A$1:$A$93,$B137,C$1:C$93)</f>
        <v>0</v>
      </c>
      <c r="D137" s="13">
        <f>SUMIF($A$1:$A$93,$B137,D$1:D$93)</f>
        <v>0</v>
      </c>
      <c r="E137" s="13">
        <f>SUMIF($A$1:$A$93,$B137,E$1:E$93)</f>
        <v>0</v>
      </c>
      <c r="F137" s="13">
        <f>SUMIF($A$1:$A$93,$B137,F$1:F$93)</f>
        <v>11415.599999999999</v>
      </c>
      <c r="G137" s="13">
        <f>SUMIF($A$1:$A$93,$B137,G$1:G$93)</f>
        <v>10661.32</v>
      </c>
      <c r="H137" s="14">
        <f>SUMIF($A$1:$A$93,$B137,H$1:H$93)</f>
        <v>0</v>
      </c>
      <c r="I137" s="21">
        <f>SUMIF($A$1:$A$93,$B137,I$1:I$93)</f>
        <v>0</v>
      </c>
      <c r="J137" s="14">
        <f>SUMIF($A$1:$A$93,$B137,J$1:J$93)</f>
        <v>0</v>
      </c>
      <c r="N137"/>
    </row>
    <row r="138" spans="1:14" s="19" customFormat="1" x14ac:dyDescent="0.25">
      <c r="A138" s="15"/>
      <c r="B138" s="20" t="s">
        <v>144</v>
      </c>
      <c r="C138" s="21">
        <f>SUMIF($A$1:$A$93,$B138,C$1:C$93)</f>
        <v>0</v>
      </c>
      <c r="D138" s="13">
        <f>SUMIF($A$1:$A$93,$B138,D$1:D$93)</f>
        <v>0</v>
      </c>
      <c r="E138" s="13">
        <f>SUMIF($A$1:$A$93,$B138,E$1:E$93)</f>
        <v>0</v>
      </c>
      <c r="F138" s="13">
        <f>SUMIF($A$1:$A$93,$B138,F$1:F$93)</f>
        <v>0</v>
      </c>
      <c r="G138" s="13">
        <f>SUMIF($A$1:$A$93,$B138,G$1:G$93)</f>
        <v>0</v>
      </c>
      <c r="H138" s="14">
        <f>SUMIF($A$1:$A$93,$B138,H$1:H$93)</f>
        <v>16266.75</v>
      </c>
      <c r="I138" s="21">
        <f>SUMIF($A$1:$A$93,$B138,I$1:I$93)</f>
        <v>4196.8600000000006</v>
      </c>
      <c r="J138" s="14">
        <f>SUMIF($A$1:$A$93,$B138,J$1:J$93)</f>
        <v>7476.920000000001</v>
      </c>
      <c r="N138"/>
    </row>
    <row r="139" spans="1:14" s="19" customFormat="1" x14ac:dyDescent="0.25">
      <c r="A139" s="15"/>
      <c r="B139" s="20" t="s">
        <v>23</v>
      </c>
      <c r="C139" s="21">
        <f>SUMIF($A$1:$A$93,$B139,C$1:C$93)</f>
        <v>91776.42</v>
      </c>
      <c r="D139" s="13">
        <f>SUMIF($A$1:$A$93,$B139,D$1:D$93)</f>
        <v>92796.910000000018</v>
      </c>
      <c r="E139" s="13">
        <f>SUMIF($A$1:$A$93,$B139,E$1:E$93)</f>
        <v>0</v>
      </c>
      <c r="F139" s="13">
        <f>SUMIF($A$1:$A$93,$B139,F$1:F$93)</f>
        <v>0</v>
      </c>
      <c r="G139" s="13">
        <f>SUMIF($A$1:$A$93,$B139,G$1:G$93)</f>
        <v>0</v>
      </c>
      <c r="H139" s="14">
        <f>SUMIF($A$1:$A$93,$B139,H$1:H$93)</f>
        <v>0</v>
      </c>
      <c r="I139" s="21">
        <f>SUMIF($A$1:$A$93,$B139,I$1:I$93)</f>
        <v>0</v>
      </c>
      <c r="J139" s="14">
        <f>SUMIF($A$1:$A$93,$B139,J$1:J$93)</f>
        <v>0</v>
      </c>
      <c r="N139"/>
    </row>
    <row r="140" spans="1:14" s="19" customFormat="1" x14ac:dyDescent="0.25">
      <c r="A140" s="15"/>
      <c r="B140" s="20" t="s">
        <v>25</v>
      </c>
      <c r="C140" s="21">
        <f>SUMIF($A$1:$A$93,$B140,C$1:C$93)</f>
        <v>0</v>
      </c>
      <c r="D140" s="13">
        <f>SUMIF($A$1:$A$93,$B140,D$1:D$93)</f>
        <v>0</v>
      </c>
      <c r="E140" s="13">
        <f>SUMIF($A$1:$A$93,$B140,E$1:E$93)</f>
        <v>76644.25999999998</v>
      </c>
      <c r="F140" s="13">
        <f>SUMIF($A$1:$A$93,$B140,F$1:F$93)</f>
        <v>89890.050000000017</v>
      </c>
      <c r="G140" s="13">
        <f>SUMIF($A$1:$A$93,$B140,G$1:G$93)</f>
        <v>81051.60000000002</v>
      </c>
      <c r="H140" s="14">
        <f>SUMIF($A$1:$A$93,$B140,H$1:H$93)</f>
        <v>87714.390000000014</v>
      </c>
      <c r="I140" s="21">
        <f>SUMIF($A$1:$A$93,$B140,I$1:I$93)</f>
        <v>0</v>
      </c>
      <c r="J140" s="14">
        <f>SUMIF($A$1:$A$93,$B140,J$1:J$93)</f>
        <v>0</v>
      </c>
      <c r="N140"/>
    </row>
    <row r="141" spans="1:14" s="19" customFormat="1" x14ac:dyDescent="0.25">
      <c r="A141" s="15"/>
      <c r="B141" s="20" t="s">
        <v>70</v>
      </c>
      <c r="C141" s="21">
        <f>SUMIF($A$1:$A$93,$B141,C$1:C$93)</f>
        <v>37111.72</v>
      </c>
      <c r="D141" s="13">
        <f>SUMIF($A$1:$A$93,$B141,D$1:D$93)</f>
        <v>4531.4400000000005</v>
      </c>
      <c r="E141" s="13">
        <f>SUMIF($A$1:$A$93,$B141,E$1:E$93)</f>
        <v>0</v>
      </c>
      <c r="F141" s="13">
        <f>SUMIF($A$1:$A$93,$B141,F$1:F$93)</f>
        <v>0</v>
      </c>
      <c r="G141" s="13">
        <f>SUMIF($A$1:$A$93,$B141,G$1:G$93)</f>
        <v>0</v>
      </c>
      <c r="H141" s="14">
        <f>SUMIF($A$1:$A$93,$B141,H$1:H$93)</f>
        <v>0</v>
      </c>
      <c r="I141" s="21">
        <f>SUMIF($A$1:$A$93,$B141,I$1:I$93)</f>
        <v>0</v>
      </c>
      <c r="J141" s="14">
        <f>SUMIF($A$1:$A$93,$B141,J$1:J$93)</f>
        <v>0</v>
      </c>
      <c r="N141"/>
    </row>
    <row r="142" spans="1:14" s="19" customFormat="1" x14ac:dyDescent="0.25">
      <c r="A142" s="15" t="s">
        <v>145</v>
      </c>
      <c r="B142" s="20" t="s">
        <v>26</v>
      </c>
      <c r="C142" s="21">
        <f>SUMIF($A$1:$A$93,$B142,C$1:C$93)</f>
        <v>0</v>
      </c>
      <c r="D142" s="13">
        <f>SUMIF($A$1:$A$93,$B142,D$1:D$93)</f>
        <v>9345.25</v>
      </c>
      <c r="E142" s="13">
        <f>SUMIF($A$1:$A$93,$B142,E$1:E$93)</f>
        <v>39153.69</v>
      </c>
      <c r="F142" s="13">
        <f>SUMIF($A$1:$A$93,$B142,F$1:F$93)</f>
        <v>61596.69</v>
      </c>
      <c r="G142" s="13">
        <f>SUMIF($A$1:$A$93,$B142,G$1:G$93)</f>
        <v>71415.709999999992</v>
      </c>
      <c r="H142" s="14">
        <f>SUMIF($A$1:$A$93,$B142,H$1:H$93)</f>
        <v>24604.300000000003</v>
      </c>
      <c r="I142" s="21">
        <f>SUMIF($A$1:$A$93,$B142,I$1:I$93)</f>
        <v>0</v>
      </c>
      <c r="J142" s="14">
        <f>SUMIF($A$1:$A$93,$B142,J$1:J$93)</f>
        <v>0</v>
      </c>
      <c r="N142"/>
    </row>
    <row r="143" spans="1:14" s="19" customFormat="1" x14ac:dyDescent="0.25">
      <c r="A143" s="15" t="s">
        <v>146</v>
      </c>
      <c r="B143" s="20" t="s">
        <v>148</v>
      </c>
      <c r="C143" s="21">
        <f>SUMIF($A$1:$A$93,$B143,C$1:C$93)</f>
        <v>0</v>
      </c>
      <c r="D143" s="13">
        <f>SUMIF($A$1:$A$93,$B143,D$1:D$93)</f>
        <v>0</v>
      </c>
      <c r="E143" s="13">
        <f>SUMIF($A$1:$A$93,$B143,E$1:E$93)</f>
        <v>0</v>
      </c>
      <c r="F143" s="13">
        <f>SUMIF($A$1:$A$93,$B143,F$1:F$93)</f>
        <v>0</v>
      </c>
      <c r="G143" s="13">
        <f>SUMIF($A$1:$A$93,$B143,G$1:G$93)</f>
        <v>0</v>
      </c>
      <c r="H143" s="14">
        <f>SUMIF($A$1:$A$93,$B143,H$1:H$93)</f>
        <v>42838.539999999994</v>
      </c>
      <c r="I143" s="21">
        <f>SUMIF($A$1:$A$93,$B143,I$1:I$93)</f>
        <v>16108.48</v>
      </c>
      <c r="J143" s="14">
        <f>SUMIF($A$1:$A$93,$B143,J$1:J$93)</f>
        <v>32129.200000000001</v>
      </c>
      <c r="N143"/>
    </row>
    <row r="144" spans="1:14" s="19" customFormat="1" x14ac:dyDescent="0.25">
      <c r="A144" s="15"/>
      <c r="B144" s="20" t="s">
        <v>171</v>
      </c>
      <c r="C144" s="21">
        <f>SUMIF($A$1:$A$93,$B144,C$1:C$93)</f>
        <v>0</v>
      </c>
      <c r="D144" s="13">
        <f>SUMIF($A$1:$A$93,$B144,D$1:D$93)</f>
        <v>0</v>
      </c>
      <c r="E144" s="13">
        <f>SUMIF($A$1:$A$93,$B144,E$1:E$93)</f>
        <v>0</v>
      </c>
      <c r="F144" s="13">
        <f>SUMIF($A$1:$A$93,$B144,F$1:F$93)</f>
        <v>0</v>
      </c>
      <c r="G144" s="13">
        <f>SUMIF($A$1:$A$93,$B144,G$1:G$93)</f>
        <v>0</v>
      </c>
      <c r="H144" s="14">
        <f>SUMIF($A$1:$A$93,$B144,H$1:H$93)</f>
        <v>0</v>
      </c>
      <c r="I144" s="21">
        <f>SUMIF($A$1:$A$93,$B144,I$1:I$93)</f>
        <v>35214.42</v>
      </c>
      <c r="J144" s="14">
        <f>SUMIF($A$1:$A$93,$B144,J$1:J$93)</f>
        <v>77442.540000000008</v>
      </c>
      <c r="N144"/>
    </row>
    <row r="145" spans="1:14" s="19" customFormat="1" x14ac:dyDescent="0.25">
      <c r="A145" s="15"/>
      <c r="B145" s="20" t="s">
        <v>28</v>
      </c>
      <c r="C145" s="21">
        <f>SUMIF($A$1:$A$93,$B145,C$1:C$93)</f>
        <v>102604.93</v>
      </c>
      <c r="D145" s="13">
        <f>SUMIF($A$1:$A$93,$B145,D$1:D$93)</f>
        <v>100316.96000000002</v>
      </c>
      <c r="E145" s="13">
        <f>SUMIF($A$1:$A$93,$B145,E$1:E$93)</f>
        <v>77670.97</v>
      </c>
      <c r="F145" s="13">
        <f>SUMIF($A$1:$A$93,$B145,F$1:F$93)</f>
        <v>31341.490000000005</v>
      </c>
      <c r="G145" s="13">
        <f>SUMIF($A$1:$A$93,$B145,G$1:G$93)</f>
        <v>0</v>
      </c>
      <c r="H145" s="14">
        <f>SUMIF($A$1:$A$93,$B145,H$1:H$93)</f>
        <v>0</v>
      </c>
      <c r="I145" s="21">
        <f>SUMIF($A$1:$A$93,$B145,I$1:I$93)</f>
        <v>0</v>
      </c>
      <c r="J145" s="14">
        <f>SUMIF($A$1:$A$93,$B145,J$1:J$93)</f>
        <v>0</v>
      </c>
      <c r="N145"/>
    </row>
    <row r="146" spans="1:14" s="19" customFormat="1" x14ac:dyDescent="0.25">
      <c r="A146" s="15"/>
      <c r="B146" s="20" t="s">
        <v>29</v>
      </c>
      <c r="C146" s="21">
        <f>SUMIF($A$1:$A$93,$B146,C$1:C$93)</f>
        <v>0</v>
      </c>
      <c r="D146" s="13">
        <f>SUMIF($A$1:$A$93,$B146,D$1:D$93)</f>
        <v>0</v>
      </c>
      <c r="E146" s="13">
        <f>SUMIF($A$1:$A$93,$B146,E$1:E$93)</f>
        <v>0</v>
      </c>
      <c r="F146" s="13">
        <f>SUMIF($A$1:$A$93,$B146,F$1:F$93)</f>
        <v>56283.75</v>
      </c>
      <c r="G146" s="13">
        <f>SUMIF($A$1:$A$93,$B146,G$1:G$93)</f>
        <v>81214.34</v>
      </c>
      <c r="H146" s="14">
        <f>SUMIF($A$1:$A$93,$B146,H$1:H$93)</f>
        <v>93494.37</v>
      </c>
      <c r="I146" s="21">
        <f>SUMIF($A$1:$A$93,$B146,I$1:I$93)</f>
        <v>0</v>
      </c>
      <c r="J146" s="14">
        <f>SUMIF($A$1:$A$93,$B146,J$1:J$93)</f>
        <v>0</v>
      </c>
      <c r="N146"/>
    </row>
    <row r="147" spans="1:14" s="19" customFormat="1" x14ac:dyDescent="0.25">
      <c r="A147" s="15"/>
      <c r="B147" s="20" t="s">
        <v>30</v>
      </c>
      <c r="C147" s="21">
        <f>SUMIF($A$1:$A$93,$B147,C$1:C$93)</f>
        <v>22510.630000000005</v>
      </c>
      <c r="D147" s="13">
        <f>SUMIF($A$1:$A$93,$B147,D$1:D$93)</f>
        <v>23069.34</v>
      </c>
      <c r="E147" s="13">
        <f>SUMIF($A$1:$A$93,$B147,E$1:E$93)</f>
        <v>30756.230000000003</v>
      </c>
      <c r="F147" s="13">
        <f>SUMIF($A$1:$A$93,$B147,F$1:F$93)</f>
        <v>0</v>
      </c>
      <c r="G147" s="13">
        <f>SUMIF($A$1:$A$93,$B147,G$1:G$93)</f>
        <v>0</v>
      </c>
      <c r="H147" s="14">
        <f>SUMIF($A$1:$A$93,$B147,H$1:H$93)</f>
        <v>0</v>
      </c>
      <c r="I147" s="21">
        <f>SUMIF($A$1:$A$93,$B147,I$1:I$93)</f>
        <v>0</v>
      </c>
      <c r="J147" s="14">
        <f>SUMIF($A$1:$A$93,$B147,J$1:J$93)</f>
        <v>0</v>
      </c>
      <c r="N147"/>
    </row>
    <row r="148" spans="1:14" s="19" customFormat="1" x14ac:dyDescent="0.25">
      <c r="A148" s="15"/>
      <c r="B148" s="20" t="s">
        <v>34</v>
      </c>
      <c r="C148" s="21">
        <f>SUMIF($A$1:$A$93,$B148,C$1:C$93)</f>
        <v>0</v>
      </c>
      <c r="D148" s="13">
        <f>SUMIF($A$1:$A$93,$B148,D$1:D$93)</f>
        <v>0</v>
      </c>
      <c r="E148" s="13">
        <f>SUMIF($A$1:$A$93,$B148,E$1:E$93)</f>
        <v>12930.800000000001</v>
      </c>
      <c r="F148" s="13">
        <f>SUMIF($A$1:$A$93,$B148,F$1:F$93)</f>
        <v>50955.159999999996</v>
      </c>
      <c r="G148" s="13">
        <f>SUMIF($A$1:$A$93,$B148,G$1:G$93)</f>
        <v>37722.65</v>
      </c>
      <c r="H148" s="14">
        <f>SUMIF($A$1:$A$93,$B148,H$1:H$93)</f>
        <v>38016.149999999994</v>
      </c>
      <c r="I148" s="21">
        <f>SUMIF($A$1:$A$93,$B148,I$1:I$93)</f>
        <v>6367.49</v>
      </c>
      <c r="J148" s="14">
        <f>SUMIF($A$1:$A$93,$B148,J$1:J$93)</f>
        <v>13995.71</v>
      </c>
      <c r="N148"/>
    </row>
    <row r="149" spans="1:14" s="19" customFormat="1" x14ac:dyDescent="0.25">
      <c r="A149" s="15"/>
      <c r="B149" s="20" t="s">
        <v>35</v>
      </c>
      <c r="C149" s="21">
        <f>SUMIF($A$1:$A$93,$B149,C$1:C$93)</f>
        <v>846.72000000000014</v>
      </c>
      <c r="D149" s="13">
        <f>SUMIF($A$1:$A$93,$B149,D$1:D$93)</f>
        <v>2562.6400000000003</v>
      </c>
      <c r="E149" s="13">
        <f>SUMIF($A$1:$A$93,$B149,E$1:E$93)</f>
        <v>0</v>
      </c>
      <c r="F149" s="13">
        <f>SUMIF($A$1:$A$93,$B149,F$1:F$93)</f>
        <v>0</v>
      </c>
      <c r="G149" s="13">
        <f>SUMIF($A$1:$A$93,$B149,G$1:G$93)</f>
        <v>0</v>
      </c>
      <c r="H149" s="14">
        <f>SUMIF($A$1:$A$93,$B149,H$1:H$93)</f>
        <v>0</v>
      </c>
      <c r="I149" s="21">
        <f>SUMIF($A$1:$A$93,$B149,I$1:I$93)</f>
        <v>0</v>
      </c>
      <c r="J149" s="14">
        <f>SUMIF($A$1:$A$93,$B149,J$1:J$93)</f>
        <v>0</v>
      </c>
      <c r="N149"/>
    </row>
    <row r="150" spans="1:14" s="19" customFormat="1" x14ac:dyDescent="0.25">
      <c r="A150" s="15"/>
      <c r="B150" s="20" t="s">
        <v>149</v>
      </c>
      <c r="C150" s="21">
        <f>SUMIF($A$1:$A$93,$B150,C$1:C$93)</f>
        <v>0</v>
      </c>
      <c r="D150" s="13">
        <f>SUMIF($A$1:$A$93,$B150,D$1:D$93)</f>
        <v>0</v>
      </c>
      <c r="E150" s="13">
        <f>SUMIF($A$1:$A$93,$B150,E$1:E$93)</f>
        <v>0</v>
      </c>
      <c r="F150" s="13">
        <f>SUMIF($A$1:$A$93,$B150,F$1:F$93)</f>
        <v>0</v>
      </c>
      <c r="G150" s="13">
        <f>SUMIF($A$1:$A$93,$B150,G$1:G$93)</f>
        <v>0</v>
      </c>
      <c r="H150" s="14">
        <f>SUMIF($A$1:$A$93,$B150,H$1:H$93)</f>
        <v>8572.83</v>
      </c>
      <c r="I150" s="21">
        <f>SUMIF($A$1:$A$93,$B150,I$1:I$93)</f>
        <v>2148.09</v>
      </c>
      <c r="J150" s="14">
        <f>SUMIF($A$1:$A$93,$B150,J$1:J$93)</f>
        <v>6448.5300000000007</v>
      </c>
      <c r="N150"/>
    </row>
    <row r="151" spans="1:14" s="19" customFormat="1" x14ac:dyDescent="0.25">
      <c r="A151" s="15"/>
      <c r="B151" s="20" t="s">
        <v>37</v>
      </c>
      <c r="C151" s="21">
        <f>SUMIF($A$1:$A$93,$B151,C$1:C$93)</f>
        <v>0</v>
      </c>
      <c r="D151" s="13">
        <f>SUMIF($A$1:$A$93,$B151,D$1:D$93)</f>
        <v>2227.2600000000002</v>
      </c>
      <c r="E151" s="13">
        <f>SUMIF($A$1:$A$93,$B151,E$1:E$93)</f>
        <v>6941.65</v>
      </c>
      <c r="F151" s="13">
        <f>SUMIF($A$1:$A$93,$B151,F$1:F$93)</f>
        <v>12295.33</v>
      </c>
      <c r="G151" s="13">
        <f>SUMIF($A$1:$A$93,$B151,G$1:G$93)</f>
        <v>9599.0400000000009</v>
      </c>
      <c r="H151" s="14">
        <f>SUMIF($A$1:$A$93,$B151,H$1:H$93)</f>
        <v>8574.18</v>
      </c>
      <c r="I151" s="21">
        <f>SUMIF($A$1:$A$93,$B151,I$1:I$93)</f>
        <v>0</v>
      </c>
      <c r="J151" s="14">
        <f>SUMIF($A$1:$A$93,$B151,J$1:J$93)</f>
        <v>0</v>
      </c>
      <c r="N151"/>
    </row>
    <row r="152" spans="1:14" s="19" customFormat="1" x14ac:dyDescent="0.25">
      <c r="A152" s="15"/>
      <c r="B152" s="20" t="s">
        <v>39</v>
      </c>
      <c r="C152" s="21">
        <f>SUMIF($A$1:$A$93,$B152,C$1:C$93)</f>
        <v>20295.43</v>
      </c>
      <c r="D152" s="13">
        <f>SUMIF($A$1:$A$93,$B152,D$1:D$93)</f>
        <v>4814.92</v>
      </c>
      <c r="E152" s="13">
        <f>SUMIF($A$1:$A$93,$B152,E$1:E$93)</f>
        <v>0</v>
      </c>
      <c r="F152" s="13">
        <f>SUMIF($A$1:$A$93,$B152,F$1:F$93)</f>
        <v>0</v>
      </c>
      <c r="G152" s="13">
        <f>SUMIF($A$1:$A$93,$B152,G$1:G$93)</f>
        <v>0</v>
      </c>
      <c r="H152" s="14">
        <f>SUMIF($A$1:$A$93,$B152,H$1:H$93)</f>
        <v>0</v>
      </c>
      <c r="I152" s="21">
        <f>SUMIF($A$1:$A$93,$B152,I$1:I$93)</f>
        <v>0</v>
      </c>
      <c r="J152" s="14">
        <f>SUMIF($A$1:$A$93,$B152,J$1:J$93)</f>
        <v>0</v>
      </c>
      <c r="N152"/>
    </row>
    <row r="153" spans="1:14" s="19" customFormat="1" x14ac:dyDescent="0.25">
      <c r="A153" s="15"/>
      <c r="B153" s="20" t="s">
        <v>41</v>
      </c>
      <c r="C153" s="21">
        <f>SUMIF($A$1:$A$93,$B153,C$1:C$93)</f>
        <v>231.7</v>
      </c>
      <c r="D153" s="13">
        <f>SUMIF($A$1:$A$93,$B153,D$1:D$93)</f>
        <v>256.14999999999998</v>
      </c>
      <c r="E153" s="13">
        <f>SUMIF($A$1:$A$93,$B153,E$1:E$93)</f>
        <v>200.45000000000002</v>
      </c>
      <c r="F153" s="13">
        <f>SUMIF($A$1:$A$93,$B153,F$1:F$93)</f>
        <v>952.79</v>
      </c>
      <c r="G153" s="13">
        <f>SUMIF($A$1:$A$93,$B153,G$1:G$93)</f>
        <v>464.1</v>
      </c>
      <c r="H153" s="14">
        <f>SUMIF($A$1:$A$93,$B153,H$1:H$93)</f>
        <v>0</v>
      </c>
      <c r="I153" s="21">
        <f>SUMIF($A$1:$A$93,$B153,I$1:I$93)</f>
        <v>0</v>
      </c>
      <c r="J153" s="14">
        <f>SUMIF($A$1:$A$93,$B153,J$1:J$93)</f>
        <v>0</v>
      </c>
      <c r="N153"/>
    </row>
    <row r="154" spans="1:14" s="19" customFormat="1" x14ac:dyDescent="0.25">
      <c r="A154" s="15"/>
      <c r="B154" s="20" t="s">
        <v>42</v>
      </c>
      <c r="C154" s="21">
        <f>SUMIF($A$1:$A$93,$B154,C$1:C$93)</f>
        <v>0</v>
      </c>
      <c r="D154" s="13">
        <f>SUMIF($A$1:$A$93,$B154,D$1:D$93)</f>
        <v>0</v>
      </c>
      <c r="E154" s="13">
        <f>SUMIF($A$1:$A$93,$B154,E$1:E$93)</f>
        <v>0</v>
      </c>
      <c r="F154" s="13">
        <f>SUMIF($A$1:$A$93,$B154,F$1:F$93)</f>
        <v>0</v>
      </c>
      <c r="G154" s="13">
        <f>SUMIF($A$1:$A$93,$B154,G$1:G$93)</f>
        <v>41.38</v>
      </c>
      <c r="H154" s="14">
        <f>SUMIF($A$1:$A$93,$B154,H$1:H$93)</f>
        <v>732.86</v>
      </c>
      <c r="I154" s="21">
        <f>SUMIF($A$1:$A$93,$B154,I$1:I$93)</f>
        <v>1696.1100000000001</v>
      </c>
      <c r="J154" s="14">
        <f>SUMIF($A$1:$A$93,$B154,J$1:J$93)</f>
        <v>1801.5</v>
      </c>
      <c r="N154"/>
    </row>
    <row r="155" spans="1:14" s="19" customFormat="1" x14ac:dyDescent="0.25">
      <c r="A155" s="15"/>
      <c r="B155" s="20" t="s">
        <v>43</v>
      </c>
      <c r="C155" s="21">
        <f>SUMIF($A$1:$A$93,$B155,C$1:C$93)</f>
        <v>48427.39</v>
      </c>
      <c r="D155" s="13">
        <f>SUMIF($A$1:$A$93,$B155,D$1:D$93)</f>
        <v>10822.81</v>
      </c>
      <c r="E155" s="13">
        <f>SUMIF($A$1:$A$93,$B155,E$1:E$93)</f>
        <v>0</v>
      </c>
      <c r="F155" s="13">
        <f>SUMIF($A$1:$A$93,$B155,F$1:F$93)</f>
        <v>0</v>
      </c>
      <c r="G155" s="13">
        <f>SUMIF($A$1:$A$93,$B155,G$1:G$93)</f>
        <v>0</v>
      </c>
      <c r="H155" s="14">
        <f>SUMIF($A$1:$A$93,$B155,H$1:H$93)</f>
        <v>0</v>
      </c>
      <c r="I155" s="21">
        <f>SUMIF($A$1:$A$93,$B155,I$1:I$93)</f>
        <v>0</v>
      </c>
      <c r="J155" s="14">
        <f>SUMIF($A$1:$A$93,$B155,J$1:J$93)</f>
        <v>0</v>
      </c>
      <c r="N155"/>
    </row>
    <row r="156" spans="1:14" s="19" customFormat="1" x14ac:dyDescent="0.25">
      <c r="A156" s="15"/>
      <c r="B156" s="20" t="s">
        <v>45</v>
      </c>
      <c r="C156" s="21">
        <f>SUMIF($A$1:$A$93,$B156,C$1:C$93)</f>
        <v>0</v>
      </c>
      <c r="D156" s="13">
        <f>SUMIF($A$1:$A$93,$B156,D$1:D$93)</f>
        <v>37631.599999999999</v>
      </c>
      <c r="E156" s="13">
        <f>SUMIF($A$1:$A$93,$B156,E$1:E$93)</f>
        <v>30210.35</v>
      </c>
      <c r="F156" s="13">
        <f>SUMIF($A$1:$A$93,$B156,F$1:F$93)</f>
        <v>10299.61</v>
      </c>
      <c r="G156" s="13">
        <f>SUMIF($A$1:$A$93,$B156,G$1:G$93)</f>
        <v>9683.18</v>
      </c>
      <c r="H156" s="14">
        <f>SUMIF($A$1:$A$93,$B156,H$1:H$93)</f>
        <v>1673.0600017285346</v>
      </c>
      <c r="I156" s="21">
        <f>SUMIF($A$1:$A$93,$B156,I$1:I$93)</f>
        <v>0</v>
      </c>
      <c r="J156" s="14">
        <f>SUMIF($A$1:$A$93,$B156,J$1:J$93)</f>
        <v>0</v>
      </c>
      <c r="N156"/>
    </row>
    <row r="157" spans="1:14" s="19" customFormat="1" x14ac:dyDescent="0.25">
      <c r="A157" s="15"/>
      <c r="B157" s="20" t="s">
        <v>150</v>
      </c>
      <c r="C157" s="21">
        <f>SUMIF($A$1:$A$93,$B157,C$1:C$93)</f>
        <v>0</v>
      </c>
      <c r="D157" s="13">
        <f>SUMIF($A$1:$A$93,$B157,D$1:D$93)</f>
        <v>0</v>
      </c>
      <c r="E157" s="13">
        <f>SUMIF($A$1:$A$93,$B157,E$1:E$93)</f>
        <v>0</v>
      </c>
      <c r="F157" s="13">
        <f>SUMIF($A$1:$A$93,$B157,F$1:F$93)</f>
        <v>0</v>
      </c>
      <c r="G157" s="13">
        <f>SUMIF($A$1:$A$93,$B157,G$1:G$93)</f>
        <v>0</v>
      </c>
      <c r="H157" s="14">
        <f>SUMIF($A$1:$A$93,$B157,H$1:H$93)</f>
        <v>3155.5</v>
      </c>
      <c r="I157" s="21">
        <f>SUMIF($A$1:$A$93,$B157,I$1:I$93)</f>
        <v>62.86</v>
      </c>
      <c r="J157" s="14">
        <f>SUMIF($A$1:$A$93,$B157,J$1:J$93)</f>
        <v>113.14</v>
      </c>
      <c r="N157"/>
    </row>
    <row r="158" spans="1:14" s="19" customFormat="1" x14ac:dyDescent="0.25">
      <c r="A158" s="15"/>
      <c r="B158" s="20" t="s">
        <v>47</v>
      </c>
      <c r="C158" s="21">
        <f>SUMIF($A$1:$A$93,$B158,C$1:C$93)</f>
        <v>30420.12</v>
      </c>
      <c r="D158" s="13">
        <f>SUMIF($A$1:$A$93,$B158,D$1:D$93)</f>
        <v>8761.17</v>
      </c>
      <c r="E158" s="13">
        <f>SUMIF($A$1:$A$93,$B158,E$1:E$93)</f>
        <v>0</v>
      </c>
      <c r="F158" s="13">
        <f>SUMIF($A$1:$A$93,$B158,F$1:F$93)</f>
        <v>0</v>
      </c>
      <c r="G158" s="13">
        <f>SUMIF($A$1:$A$93,$B158,G$1:G$93)</f>
        <v>0</v>
      </c>
      <c r="H158" s="14">
        <f>SUMIF($A$1:$A$93,$B158,H$1:H$93)</f>
        <v>0</v>
      </c>
      <c r="I158" s="21">
        <f>SUMIF($A$1:$A$93,$B158,I$1:I$93)</f>
        <v>0</v>
      </c>
      <c r="J158" s="14">
        <f>SUMIF($A$1:$A$93,$B158,J$1:J$93)</f>
        <v>0</v>
      </c>
      <c r="N158"/>
    </row>
    <row r="159" spans="1:14" s="19" customFormat="1" x14ac:dyDescent="0.25">
      <c r="A159" s="15"/>
      <c r="B159" s="20" t="s">
        <v>51</v>
      </c>
      <c r="C159" s="21">
        <f>SUMIF($A$1:$A$93,$B159,C$1:C$93)</f>
        <v>0</v>
      </c>
      <c r="D159" s="13">
        <f>SUMIF($A$1:$A$93,$B159,D$1:D$93)</f>
        <v>23642.076138773547</v>
      </c>
      <c r="E159" s="13">
        <f>SUMIF($A$1:$A$93,$B159,E$1:E$93)</f>
        <v>34160.1</v>
      </c>
      <c r="F159" s="13">
        <f>SUMIF($A$1:$A$93,$B159,F$1:F$93)</f>
        <v>38185.788</v>
      </c>
      <c r="G159" s="13">
        <f>SUMIF($A$1:$A$93,$B159,G$1:G$93)</f>
        <v>33551.269999999997</v>
      </c>
      <c r="H159" s="14">
        <f>SUMIF($A$1:$A$93,$B159,H$1:H$93)</f>
        <v>12171.299000000001</v>
      </c>
      <c r="I159" s="21">
        <f>SUMIF($A$1:$A$93,$B159,I$1:I$93)</f>
        <v>0</v>
      </c>
      <c r="J159" s="14">
        <f>SUMIF($A$1:$A$93,$B159,J$1:J$93)</f>
        <v>0</v>
      </c>
      <c r="N159"/>
    </row>
    <row r="160" spans="1:14" s="19" customFormat="1" x14ac:dyDescent="0.25">
      <c r="A160" s="15"/>
      <c r="B160" s="20" t="s">
        <v>156</v>
      </c>
      <c r="C160" s="21">
        <f>SUMIF($A$1:$A$93,$B160,C$1:C$93)</f>
        <v>0</v>
      </c>
      <c r="D160" s="13">
        <f>SUMIF($A$1:$A$93,$B160,D$1:D$93)</f>
        <v>0</v>
      </c>
      <c r="E160" s="13">
        <f>SUMIF($A$1:$A$93,$B160,E$1:E$93)</f>
        <v>0</v>
      </c>
      <c r="F160" s="13">
        <f>SUMIF($A$1:$A$93,$B160,F$1:F$93)</f>
        <v>0</v>
      </c>
      <c r="G160" s="13">
        <f>SUMIF($A$1:$A$93,$B160,G$1:G$93)</f>
        <v>0</v>
      </c>
      <c r="H160" s="14">
        <f>SUMIF($A$1:$A$93,$B160,H$1:H$93)</f>
        <v>17928.22</v>
      </c>
      <c r="I160" s="21">
        <f>SUMIF($A$1:$A$93,$B160,I$1:I$93)</f>
        <v>5123.4540000000006</v>
      </c>
      <c r="J160" s="14">
        <f>SUMIF($A$1:$A$93,$B160,J$1:J$93)</f>
        <v>10763.895</v>
      </c>
      <c r="N160"/>
    </row>
    <row r="161" spans="1:14" s="19" customFormat="1" ht="15.75" thickBot="1" x14ac:dyDescent="0.3">
      <c r="A161" s="15"/>
      <c r="B161" s="20" t="s">
        <v>54</v>
      </c>
      <c r="C161" s="21">
        <f>SUMIF($A$1:$A$93,$B161,C$1:C$93)</f>
        <v>0</v>
      </c>
      <c r="D161" s="13">
        <f>SUMIF($A$1:$A$93,$B161,D$1:D$93)</f>
        <v>0</v>
      </c>
      <c r="E161" s="13">
        <f>SUMIF($A$1:$A$93,$B161,E$1:E$93)</f>
        <v>0</v>
      </c>
      <c r="F161" s="13">
        <f>SUMIF($A$1:$A$93,$B161,F$1:F$93)</f>
        <v>148.452</v>
      </c>
      <c r="G161" s="13">
        <f>SUMIF($A$1:$A$93,$B161,G$1:G$93)</f>
        <v>215.69</v>
      </c>
      <c r="H161" s="14">
        <f>SUMIF($A$1:$A$93,$B161,H$1:H$93)</f>
        <v>186.74100000000001</v>
      </c>
      <c r="I161" s="21">
        <f>SUMIF($A$1:$A$93,$B161,I$1:I$93)</f>
        <v>30.516000000000002</v>
      </c>
      <c r="J161" s="14">
        <f>SUMIF($A$1:$A$93,$B161,J$1:J$93)</f>
        <v>76.765000000000001</v>
      </c>
      <c r="N161"/>
    </row>
    <row r="162" spans="1:14" s="19" customFormat="1" ht="15.75" thickBot="1" x14ac:dyDescent="0.3">
      <c r="A162" s="39" t="s">
        <v>147</v>
      </c>
      <c r="B162" s="40"/>
      <c r="C162" s="41">
        <f>SUM(C129:C161)</f>
        <v>476704.85499999998</v>
      </c>
      <c r="D162" s="41">
        <f t="shared" ref="D162:J162" si="0">SUM(D129:D161)</f>
        <v>486065.87788877357</v>
      </c>
      <c r="E162" s="41">
        <f t="shared" si="0"/>
        <v>477862.44999999995</v>
      </c>
      <c r="F162" s="41">
        <f t="shared" si="0"/>
        <v>526127.83000000007</v>
      </c>
      <c r="G162" s="41">
        <f t="shared" si="0"/>
        <v>482016.84999999992</v>
      </c>
      <c r="H162" s="41">
        <f t="shared" si="0"/>
        <v>507245.13000172848</v>
      </c>
      <c r="I162" s="41">
        <f t="shared" si="0"/>
        <v>104842.86</v>
      </c>
      <c r="J162" s="41">
        <f t="shared" si="0"/>
        <v>219427.02</v>
      </c>
      <c r="N162"/>
    </row>
    <row r="166" spans="1:14" x14ac:dyDescent="0.25">
      <c r="C166" s="33"/>
      <c r="D166" s="33"/>
      <c r="E166" s="33"/>
      <c r="F166" s="33"/>
      <c r="G166" s="33"/>
      <c r="H166" s="33"/>
      <c r="I166" s="33"/>
      <c r="J166" s="33"/>
      <c r="K166" s="33"/>
    </row>
  </sheetData>
  <sortState xmlns:xlrd2="http://schemas.microsoft.com/office/spreadsheetml/2017/richdata2" ref="N96:N189">
    <sortCondition ref="N96:N18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69496-843D-4E00-BFB4-4F518654C5B9}">
  <dimension ref="A1:P107"/>
  <sheetViews>
    <sheetView workbookViewId="0">
      <pane xSplit="3" ySplit="1" topLeftCell="D54" activePane="bottomRight" state="frozen"/>
      <selection pane="topRight" activeCell="D1" sqref="D1"/>
      <selection pane="bottomLeft" activeCell="A2" sqref="A2"/>
      <selection pane="bottomRight" activeCell="F73" sqref="F73"/>
    </sheetView>
  </sheetViews>
  <sheetFormatPr defaultRowHeight="14.25" x14ac:dyDescent="0.2"/>
  <cols>
    <col min="1" max="1" width="29.85546875" style="19" bestFit="1" customWidth="1"/>
    <col min="2" max="2" width="40.28515625" style="19" bestFit="1" customWidth="1"/>
    <col min="3" max="8" width="12.42578125" style="19" bestFit="1" customWidth="1"/>
    <col min="9" max="9" width="13.140625" style="19" bestFit="1" customWidth="1"/>
    <col min="10" max="10" width="11.28515625" style="19" bestFit="1" customWidth="1"/>
    <col min="11" max="11" width="10.140625" style="19" bestFit="1" customWidth="1"/>
    <col min="12" max="16384" width="9.140625" style="19"/>
  </cols>
  <sheetData>
    <row r="1" spans="1:10" ht="34.5" thickBot="1" x14ac:dyDescent="0.25">
      <c r="A1" s="8" t="s">
        <v>162</v>
      </c>
      <c r="B1" s="9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">
      <c r="A2" s="3" t="s">
        <v>0</v>
      </c>
      <c r="B2" s="4" t="s">
        <v>1</v>
      </c>
      <c r="C2" s="5">
        <v>630.4</v>
      </c>
      <c r="D2" s="6">
        <v>401.53</v>
      </c>
      <c r="E2" s="6">
        <v>401.58</v>
      </c>
      <c r="F2" s="6">
        <v>0</v>
      </c>
      <c r="G2" s="6">
        <v>0</v>
      </c>
      <c r="H2" s="6">
        <v>0</v>
      </c>
      <c r="I2" s="5">
        <v>0</v>
      </c>
      <c r="J2" s="7">
        <v>0</v>
      </c>
    </row>
    <row r="3" spans="1:10" x14ac:dyDescent="0.2">
      <c r="A3" s="3" t="s">
        <v>5</v>
      </c>
      <c r="B3" s="4" t="s">
        <v>1</v>
      </c>
      <c r="C3" s="5">
        <v>0</v>
      </c>
      <c r="D3" s="6">
        <v>0</v>
      </c>
      <c r="E3" s="6">
        <v>0</v>
      </c>
      <c r="F3" s="6">
        <v>5006.3899999999994</v>
      </c>
      <c r="G3" s="6">
        <v>6639.5800000000008</v>
      </c>
      <c r="H3" s="6">
        <v>8104.3399999999983</v>
      </c>
      <c r="I3" s="5">
        <v>1095.1600000000001</v>
      </c>
      <c r="J3" s="7">
        <v>2258.3500000000004</v>
      </c>
    </row>
    <row r="4" spans="1:10" x14ac:dyDescent="0.2">
      <c r="A4" s="3" t="s">
        <v>8</v>
      </c>
      <c r="B4" s="4" t="s">
        <v>9</v>
      </c>
      <c r="C4" s="5">
        <v>0</v>
      </c>
      <c r="D4" s="6">
        <v>0</v>
      </c>
      <c r="E4" s="6">
        <v>402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">
      <c r="A5" s="3" t="s">
        <v>8</v>
      </c>
      <c r="B5" s="4" t="s">
        <v>10</v>
      </c>
      <c r="C5" s="5">
        <v>0</v>
      </c>
      <c r="D5" s="6">
        <v>7082.159999999998</v>
      </c>
      <c r="E5" s="6">
        <v>4930.8999999999996</v>
      </c>
      <c r="F5" s="6">
        <v>9582.130000000001</v>
      </c>
      <c r="G5" s="6">
        <v>10023.049999999999</v>
      </c>
      <c r="H5" s="6">
        <v>6049.97</v>
      </c>
      <c r="I5" s="5">
        <v>0</v>
      </c>
      <c r="J5" s="7">
        <v>0</v>
      </c>
    </row>
    <row r="6" spans="1:10" x14ac:dyDescent="0.2">
      <c r="A6" s="3" t="s">
        <v>155</v>
      </c>
      <c r="B6" s="4" t="s">
        <v>10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6">
        <v>3322.6699999999996</v>
      </c>
      <c r="I6" s="5">
        <v>5989.1399999999985</v>
      </c>
      <c r="J6" s="7">
        <v>8133.3999999999987</v>
      </c>
    </row>
    <row r="7" spans="1:10" x14ac:dyDescent="0.2">
      <c r="A7" s="3" t="s">
        <v>11</v>
      </c>
      <c r="B7" s="4" t="s">
        <v>1</v>
      </c>
      <c r="C7" s="5">
        <v>135.24</v>
      </c>
      <c r="D7" s="6">
        <v>69.660000000000011</v>
      </c>
      <c r="E7" s="6">
        <v>97.84</v>
      </c>
      <c r="F7" s="6">
        <v>0</v>
      </c>
      <c r="G7" s="6">
        <v>0</v>
      </c>
      <c r="H7" s="6">
        <v>0</v>
      </c>
      <c r="I7" s="5">
        <v>0</v>
      </c>
      <c r="J7" s="7">
        <v>0</v>
      </c>
    </row>
    <row r="8" spans="1:10" x14ac:dyDescent="0.2">
      <c r="A8" s="3" t="s">
        <v>11</v>
      </c>
      <c r="B8" s="4" t="s">
        <v>13</v>
      </c>
      <c r="C8" s="5">
        <v>3072.7900000000004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5">
        <v>0</v>
      </c>
      <c r="J8" s="7">
        <v>0</v>
      </c>
    </row>
    <row r="9" spans="1:10" x14ac:dyDescent="0.2">
      <c r="A9" s="3" t="s">
        <v>14</v>
      </c>
      <c r="B9" s="4" t="s">
        <v>1</v>
      </c>
      <c r="C9" s="5">
        <v>0</v>
      </c>
      <c r="D9" s="6">
        <v>0</v>
      </c>
      <c r="E9" s="6">
        <v>131.58000000000001</v>
      </c>
      <c r="F9" s="6">
        <v>2622.9</v>
      </c>
      <c r="G9" s="6">
        <v>379.30000000000007</v>
      </c>
      <c r="H9" s="6">
        <v>734.7</v>
      </c>
      <c r="I9" s="5">
        <v>166.28000000000003</v>
      </c>
      <c r="J9" s="7">
        <v>166.28000000000003</v>
      </c>
    </row>
    <row r="10" spans="1:10" x14ac:dyDescent="0.2">
      <c r="A10" s="3" t="s">
        <v>16</v>
      </c>
      <c r="B10" s="4" t="s">
        <v>1</v>
      </c>
      <c r="C10" s="5">
        <v>2135.87</v>
      </c>
      <c r="D10" s="6">
        <v>1595.9299999999998</v>
      </c>
      <c r="E10" s="6">
        <v>1000.3199999999999</v>
      </c>
      <c r="F10" s="6">
        <v>0</v>
      </c>
      <c r="G10" s="6">
        <v>0</v>
      </c>
      <c r="H10" s="6">
        <v>0</v>
      </c>
      <c r="I10" s="5">
        <v>0</v>
      </c>
      <c r="J10" s="7">
        <v>0</v>
      </c>
    </row>
    <row r="11" spans="1:10" x14ac:dyDescent="0.2">
      <c r="A11" s="3" t="s">
        <v>16</v>
      </c>
      <c r="B11" s="4" t="s">
        <v>17</v>
      </c>
      <c r="C11" s="5">
        <v>3103.84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">
      <c r="A12" s="3" t="s">
        <v>18</v>
      </c>
      <c r="B12" s="4" t="s">
        <v>1</v>
      </c>
      <c r="C12" s="5">
        <v>0</v>
      </c>
      <c r="D12" s="6">
        <v>0</v>
      </c>
      <c r="E12" s="6">
        <v>0.01</v>
      </c>
      <c r="F12" s="6">
        <v>4718.46</v>
      </c>
      <c r="G12" s="6">
        <v>4144.76</v>
      </c>
      <c r="H12" s="6">
        <v>2806.2400000000002</v>
      </c>
      <c r="I12" s="5">
        <v>161.63999999999999</v>
      </c>
      <c r="J12" s="7">
        <v>252.21999999999997</v>
      </c>
    </row>
    <row r="13" spans="1:10" x14ac:dyDescent="0.2">
      <c r="A13" s="3" t="s">
        <v>20</v>
      </c>
      <c r="B13" s="4" t="s">
        <v>22</v>
      </c>
      <c r="C13" s="5">
        <v>0</v>
      </c>
      <c r="D13" s="6">
        <v>4212.74</v>
      </c>
      <c r="E13" s="6">
        <v>8891.98</v>
      </c>
      <c r="F13" s="6">
        <v>11337.77</v>
      </c>
      <c r="G13" s="6">
        <v>7661.35</v>
      </c>
      <c r="H13" s="6">
        <v>0</v>
      </c>
      <c r="I13" s="5">
        <v>0</v>
      </c>
      <c r="J13" s="7">
        <v>0</v>
      </c>
    </row>
    <row r="14" spans="1:10" x14ac:dyDescent="0.2">
      <c r="A14" s="3" t="s">
        <v>144</v>
      </c>
      <c r="B14" s="4" t="s">
        <v>22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23973.66</v>
      </c>
      <c r="I14" s="5">
        <v>1036.5700000000002</v>
      </c>
      <c r="J14" s="7">
        <v>5798.5400000000009</v>
      </c>
    </row>
    <row r="15" spans="1:10" x14ac:dyDescent="0.2">
      <c r="A15" s="3" t="s">
        <v>23</v>
      </c>
      <c r="B15" s="4" t="s">
        <v>1</v>
      </c>
      <c r="C15" s="5">
        <v>19646.72</v>
      </c>
      <c r="D15" s="6">
        <v>21892.6</v>
      </c>
      <c r="E15" s="6">
        <v>0</v>
      </c>
      <c r="F15" s="6">
        <v>0</v>
      </c>
      <c r="G15" s="6">
        <v>0</v>
      </c>
      <c r="H15" s="6">
        <v>0</v>
      </c>
      <c r="I15" s="5">
        <v>0</v>
      </c>
      <c r="J15" s="7">
        <v>0</v>
      </c>
    </row>
    <row r="16" spans="1:10" x14ac:dyDescent="0.2">
      <c r="A16" s="3" t="s">
        <v>23</v>
      </c>
      <c r="B16" s="4" t="s">
        <v>78</v>
      </c>
      <c r="C16" s="5">
        <v>1035.7399999999998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</row>
    <row r="17" spans="1:16" x14ac:dyDescent="0.2">
      <c r="A17" s="3" t="s">
        <v>25</v>
      </c>
      <c r="B17" s="4" t="s">
        <v>1</v>
      </c>
      <c r="C17" s="5">
        <v>0</v>
      </c>
      <c r="D17" s="6">
        <v>0</v>
      </c>
      <c r="E17" s="6">
        <v>18073.539999999997</v>
      </c>
      <c r="F17" s="6">
        <v>17909.71</v>
      </c>
      <c r="G17" s="6">
        <v>22446.62</v>
      </c>
      <c r="H17" s="6">
        <v>21532.46</v>
      </c>
      <c r="I17" s="5">
        <v>0</v>
      </c>
      <c r="J17" s="7">
        <v>0</v>
      </c>
    </row>
    <row r="18" spans="1:16" x14ac:dyDescent="0.2">
      <c r="A18" s="3" t="s">
        <v>26</v>
      </c>
      <c r="B18" s="4" t="s">
        <v>1</v>
      </c>
      <c r="C18" s="5">
        <v>0</v>
      </c>
      <c r="D18" s="6">
        <v>0</v>
      </c>
      <c r="E18" s="6">
        <v>0</v>
      </c>
      <c r="F18" s="6">
        <v>185.85999999999999</v>
      </c>
      <c r="G18" s="6">
        <v>896.78</v>
      </c>
      <c r="H18" s="6">
        <v>6.9</v>
      </c>
      <c r="I18" s="5">
        <v>0</v>
      </c>
      <c r="J18" s="7">
        <v>0</v>
      </c>
    </row>
    <row r="19" spans="1:16" x14ac:dyDescent="0.2">
      <c r="A19" s="3" t="s">
        <v>26</v>
      </c>
      <c r="B19" s="4" t="s">
        <v>79</v>
      </c>
      <c r="C19" s="5">
        <v>0</v>
      </c>
      <c r="D19" s="6">
        <v>12562.730000000001</v>
      </c>
      <c r="E19" s="6">
        <v>55137.79</v>
      </c>
      <c r="F19" s="6">
        <v>65774.61</v>
      </c>
      <c r="G19" s="6">
        <v>59963.659999999996</v>
      </c>
      <c r="H19" s="6">
        <v>19767.55</v>
      </c>
      <c r="I19" s="5">
        <v>0</v>
      </c>
      <c r="J19" s="7">
        <v>0</v>
      </c>
    </row>
    <row r="20" spans="1:16" x14ac:dyDescent="0.2">
      <c r="A20" s="3" t="s">
        <v>148</v>
      </c>
      <c r="B20" s="4" t="s">
        <v>79</v>
      </c>
      <c r="C20" s="5">
        <v>0</v>
      </c>
      <c r="D20" s="6">
        <v>0</v>
      </c>
      <c r="E20" s="6">
        <v>0</v>
      </c>
      <c r="F20" s="6">
        <v>0</v>
      </c>
      <c r="G20" s="6">
        <v>0</v>
      </c>
      <c r="H20" s="6">
        <v>19636.95</v>
      </c>
      <c r="I20" s="5">
        <v>0</v>
      </c>
      <c r="J20" s="7">
        <v>0</v>
      </c>
    </row>
    <row r="21" spans="1:16" x14ac:dyDescent="0.2">
      <c r="A21" s="3" t="s">
        <v>171</v>
      </c>
      <c r="B21" s="4" t="s">
        <v>1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5">
        <v>12213.659999999998</v>
      </c>
      <c r="J21" s="7">
        <v>27069.94</v>
      </c>
    </row>
    <row r="22" spans="1:16" x14ac:dyDescent="0.2">
      <c r="A22" s="3" t="s">
        <v>28</v>
      </c>
      <c r="B22" s="4" t="s">
        <v>1</v>
      </c>
      <c r="C22" s="5">
        <v>57856.03</v>
      </c>
      <c r="D22" s="6">
        <v>54141.26999999999</v>
      </c>
      <c r="E22" s="6">
        <v>39609.4</v>
      </c>
      <c r="F22" s="6">
        <v>11752.309999999998</v>
      </c>
      <c r="G22" s="6">
        <v>0</v>
      </c>
      <c r="H22" s="6">
        <v>0</v>
      </c>
      <c r="I22" s="5">
        <v>0</v>
      </c>
      <c r="J22" s="7">
        <v>0</v>
      </c>
    </row>
    <row r="23" spans="1:16" x14ac:dyDescent="0.2">
      <c r="A23" s="3" t="s">
        <v>28</v>
      </c>
      <c r="B23" s="4" t="s">
        <v>59</v>
      </c>
      <c r="C23" s="5">
        <v>6157.4299999999994</v>
      </c>
      <c r="D23" s="6">
        <v>7475.94</v>
      </c>
      <c r="E23" s="6">
        <v>5544.6500000000005</v>
      </c>
      <c r="F23" s="6">
        <v>648.58999999999992</v>
      </c>
      <c r="G23" s="6">
        <v>0</v>
      </c>
      <c r="H23" s="6">
        <v>0</v>
      </c>
      <c r="I23" s="5">
        <v>0</v>
      </c>
      <c r="J23" s="7">
        <v>0</v>
      </c>
    </row>
    <row r="24" spans="1:16" x14ac:dyDescent="0.2">
      <c r="A24" s="3" t="s">
        <v>29</v>
      </c>
      <c r="B24" s="4" t="s">
        <v>1</v>
      </c>
      <c r="C24" s="5">
        <v>0</v>
      </c>
      <c r="D24" s="6">
        <v>0</v>
      </c>
      <c r="E24" s="6">
        <v>0</v>
      </c>
      <c r="F24" s="6">
        <v>36294.239999999998</v>
      </c>
      <c r="G24" s="6">
        <v>59462.52</v>
      </c>
      <c r="H24" s="6">
        <v>55827.16</v>
      </c>
      <c r="I24" s="5">
        <v>0</v>
      </c>
      <c r="J24" s="7">
        <v>0</v>
      </c>
    </row>
    <row r="25" spans="1:16" ht="15" x14ac:dyDescent="0.25">
      <c r="A25" s="3" t="s">
        <v>30</v>
      </c>
      <c r="B25" s="4" t="s">
        <v>80</v>
      </c>
      <c r="C25" s="5">
        <v>0</v>
      </c>
      <c r="D25" s="6">
        <v>9493</v>
      </c>
      <c r="E25" s="6">
        <v>11979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  <c r="K25"/>
      <c r="L25"/>
      <c r="M25"/>
      <c r="N25"/>
      <c r="O25"/>
      <c r="P25"/>
    </row>
    <row r="26" spans="1:16" ht="15" x14ac:dyDescent="0.25">
      <c r="A26" s="3" t="s">
        <v>30</v>
      </c>
      <c r="B26" s="4" t="s">
        <v>32</v>
      </c>
      <c r="C26" s="5">
        <v>9618</v>
      </c>
      <c r="D26" s="6">
        <v>2843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  <c r="K26"/>
      <c r="L26"/>
      <c r="M26"/>
      <c r="N26"/>
      <c r="O26"/>
      <c r="P26"/>
    </row>
    <row r="27" spans="1:16" ht="15" x14ac:dyDescent="0.25">
      <c r="A27" s="3" t="s">
        <v>34</v>
      </c>
      <c r="B27" s="4" t="s">
        <v>80</v>
      </c>
      <c r="C27" s="5">
        <v>0</v>
      </c>
      <c r="D27" s="6">
        <v>0</v>
      </c>
      <c r="E27" s="6">
        <v>6285</v>
      </c>
      <c r="F27" s="6">
        <v>14961</v>
      </c>
      <c r="G27" s="6">
        <v>14492.25</v>
      </c>
      <c r="H27" s="6">
        <v>16475.45</v>
      </c>
      <c r="I27" s="5">
        <v>2830</v>
      </c>
      <c r="J27" s="7">
        <v>5561</v>
      </c>
      <c r="K27"/>
      <c r="L27"/>
      <c r="M27"/>
      <c r="N27"/>
      <c r="O27"/>
      <c r="P27"/>
    </row>
    <row r="28" spans="1:16" ht="15" x14ac:dyDescent="0.25">
      <c r="A28" s="3" t="s">
        <v>35</v>
      </c>
      <c r="B28" s="4" t="s">
        <v>36</v>
      </c>
      <c r="C28" s="5">
        <v>3758.13</v>
      </c>
      <c r="D28" s="6">
        <v>2409.66</v>
      </c>
      <c r="E28" s="6">
        <v>0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  <c r="K28"/>
      <c r="L28"/>
      <c r="M28"/>
      <c r="N28"/>
      <c r="O28"/>
      <c r="P28"/>
    </row>
    <row r="29" spans="1:16" ht="15" x14ac:dyDescent="0.25">
      <c r="A29" s="3" t="s">
        <v>149</v>
      </c>
      <c r="B29" s="4" t="s">
        <v>36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v>7042.7000000000007</v>
      </c>
      <c r="I29" s="5">
        <v>1398.12</v>
      </c>
      <c r="J29" s="7">
        <v>2786.68</v>
      </c>
      <c r="K29"/>
      <c r="L29"/>
      <c r="M29"/>
      <c r="N29"/>
      <c r="O29"/>
      <c r="P29"/>
    </row>
    <row r="30" spans="1:16" ht="15" x14ac:dyDescent="0.25">
      <c r="A30" s="3" t="s">
        <v>149</v>
      </c>
      <c r="B30" s="4" t="s">
        <v>157</v>
      </c>
      <c r="C30" s="5">
        <v>0</v>
      </c>
      <c r="D30" s="6">
        <v>0</v>
      </c>
      <c r="E30" s="6">
        <v>0</v>
      </c>
      <c r="F30" s="6">
        <v>0</v>
      </c>
      <c r="G30" s="6">
        <v>0</v>
      </c>
      <c r="H30" s="6">
        <v>719.65142500000002</v>
      </c>
      <c r="I30" s="5">
        <v>350.65142500000002</v>
      </c>
      <c r="J30" s="7">
        <v>350.65142500000002</v>
      </c>
      <c r="K30"/>
      <c r="L30"/>
      <c r="M30"/>
      <c r="N30"/>
      <c r="O30"/>
      <c r="P30"/>
    </row>
    <row r="31" spans="1:16" ht="15" x14ac:dyDescent="0.25">
      <c r="A31" s="3" t="s">
        <v>149</v>
      </c>
      <c r="B31" s="4" t="s">
        <v>75</v>
      </c>
      <c r="C31" s="5">
        <v>0</v>
      </c>
      <c r="D31" s="6">
        <v>0</v>
      </c>
      <c r="E31" s="6">
        <v>0</v>
      </c>
      <c r="F31" s="6">
        <v>0</v>
      </c>
      <c r="G31" s="6">
        <v>0</v>
      </c>
      <c r="H31" s="6">
        <v>1023.87</v>
      </c>
      <c r="I31" s="5">
        <v>391.84000000000003</v>
      </c>
      <c r="J31" s="7">
        <v>592.94000000000005</v>
      </c>
      <c r="K31"/>
      <c r="L31"/>
      <c r="M31"/>
      <c r="N31"/>
      <c r="O31"/>
      <c r="P31"/>
    </row>
    <row r="32" spans="1:16" ht="15" x14ac:dyDescent="0.25">
      <c r="A32" s="3" t="s">
        <v>37</v>
      </c>
      <c r="B32" s="4" t="s">
        <v>36</v>
      </c>
      <c r="C32" s="5">
        <v>0</v>
      </c>
      <c r="D32" s="6">
        <v>1694.96</v>
      </c>
      <c r="E32" s="6">
        <v>4495.91</v>
      </c>
      <c r="F32" s="6">
        <v>7115.71</v>
      </c>
      <c r="G32" s="6">
        <v>19748.150000000001</v>
      </c>
      <c r="H32" s="6">
        <v>2586.4399999999996</v>
      </c>
      <c r="I32" s="5">
        <v>0</v>
      </c>
      <c r="J32" s="7">
        <v>0</v>
      </c>
      <c r="K32"/>
      <c r="L32"/>
      <c r="M32"/>
      <c r="N32"/>
      <c r="O32"/>
      <c r="P32"/>
    </row>
    <row r="33" spans="1:16" ht="15" x14ac:dyDescent="0.25">
      <c r="A33" s="3" t="s">
        <v>37</v>
      </c>
      <c r="B33" s="4" t="s">
        <v>75</v>
      </c>
      <c r="C33" s="5">
        <v>0</v>
      </c>
      <c r="D33" s="6">
        <v>0</v>
      </c>
      <c r="E33" s="6">
        <v>0</v>
      </c>
      <c r="F33" s="6">
        <v>4995.38</v>
      </c>
      <c r="G33" s="6">
        <v>3426.2200000000003</v>
      </c>
      <c r="H33" s="6">
        <v>1248.5899999999999</v>
      </c>
      <c r="I33" s="5">
        <v>0</v>
      </c>
      <c r="J33" s="7">
        <v>0</v>
      </c>
      <c r="K33"/>
      <c r="L33"/>
      <c r="M33"/>
      <c r="N33"/>
      <c r="O33"/>
      <c r="P33"/>
    </row>
    <row r="34" spans="1:16" ht="15" x14ac:dyDescent="0.25">
      <c r="A34" s="3" t="s">
        <v>39</v>
      </c>
      <c r="B34" s="4" t="s">
        <v>10</v>
      </c>
      <c r="C34" s="5">
        <v>7783.25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5">
        <v>0</v>
      </c>
      <c r="J34" s="7">
        <v>0</v>
      </c>
      <c r="K34"/>
      <c r="L34"/>
      <c r="M34"/>
      <c r="N34"/>
      <c r="O34"/>
      <c r="P34"/>
    </row>
    <row r="35" spans="1:16" ht="15" x14ac:dyDescent="0.25">
      <c r="A35" s="3" t="s">
        <v>41</v>
      </c>
      <c r="B35" s="4" t="s">
        <v>1</v>
      </c>
      <c r="C35" s="5">
        <v>0</v>
      </c>
      <c r="D35" s="6">
        <v>224.89000000000001</v>
      </c>
      <c r="E35" s="6">
        <v>16.890000000000004</v>
      </c>
      <c r="F35" s="6">
        <v>306.09999999999997</v>
      </c>
      <c r="G35" s="6">
        <v>154.63999999999999</v>
      </c>
      <c r="H35" s="6">
        <v>0</v>
      </c>
      <c r="I35" s="5">
        <v>0</v>
      </c>
      <c r="J35" s="7">
        <v>0</v>
      </c>
      <c r="K35"/>
      <c r="L35"/>
      <c r="M35"/>
      <c r="N35"/>
      <c r="O35"/>
      <c r="P35"/>
    </row>
    <row r="36" spans="1:16" ht="15" x14ac:dyDescent="0.25">
      <c r="A36" s="3" t="s">
        <v>41</v>
      </c>
      <c r="B36" s="4" t="s">
        <v>81</v>
      </c>
      <c r="C36" s="5">
        <v>0</v>
      </c>
      <c r="D36" s="6">
        <v>15982.449999999997</v>
      </c>
      <c r="E36" s="6">
        <v>22850.46</v>
      </c>
      <c r="F36" s="6">
        <v>16753.89</v>
      </c>
      <c r="G36" s="6">
        <v>12697.029999999999</v>
      </c>
      <c r="H36" s="6">
        <v>0</v>
      </c>
      <c r="I36" s="5">
        <v>0</v>
      </c>
      <c r="J36" s="7">
        <v>0</v>
      </c>
      <c r="K36"/>
      <c r="L36"/>
      <c r="M36"/>
      <c r="N36"/>
      <c r="O36"/>
      <c r="P36"/>
    </row>
    <row r="37" spans="1:16" ht="15" x14ac:dyDescent="0.25">
      <c r="A37" s="3" t="s">
        <v>42</v>
      </c>
      <c r="B37" s="4" t="s">
        <v>1</v>
      </c>
      <c r="C37" s="5">
        <v>0</v>
      </c>
      <c r="D37" s="6">
        <v>0</v>
      </c>
      <c r="E37" s="6">
        <v>0</v>
      </c>
      <c r="F37" s="6">
        <v>0</v>
      </c>
      <c r="G37" s="6">
        <v>7.09</v>
      </c>
      <c r="H37" s="6">
        <v>21.66</v>
      </c>
      <c r="I37" s="5">
        <v>633.61</v>
      </c>
      <c r="J37" s="7">
        <v>713.21</v>
      </c>
      <c r="K37"/>
      <c r="L37"/>
      <c r="M37"/>
      <c r="N37"/>
      <c r="O37"/>
      <c r="P37"/>
    </row>
    <row r="38" spans="1:16" ht="15" x14ac:dyDescent="0.25">
      <c r="A38" s="3" t="s">
        <v>42</v>
      </c>
      <c r="B38" s="4" t="s">
        <v>81</v>
      </c>
      <c r="C38" s="5">
        <v>0</v>
      </c>
      <c r="D38" s="6">
        <v>0</v>
      </c>
      <c r="E38" s="6">
        <v>0</v>
      </c>
      <c r="F38" s="6">
        <v>0</v>
      </c>
      <c r="G38" s="6">
        <v>5622.54</v>
      </c>
      <c r="H38" s="6">
        <v>25395.97</v>
      </c>
      <c r="I38" s="5">
        <v>1485.1</v>
      </c>
      <c r="J38" s="7">
        <v>5987.6</v>
      </c>
      <c r="K38"/>
      <c r="L38"/>
      <c r="M38"/>
      <c r="N38"/>
      <c r="O38"/>
      <c r="P38"/>
    </row>
    <row r="39" spans="1:16" ht="15" x14ac:dyDescent="0.25">
      <c r="A39" s="3" t="s">
        <v>45</v>
      </c>
      <c r="B39" s="4" t="s">
        <v>46</v>
      </c>
      <c r="C39" s="5">
        <v>0</v>
      </c>
      <c r="D39" s="6">
        <v>0</v>
      </c>
      <c r="E39" s="6">
        <v>42565.479999999996</v>
      </c>
      <c r="F39" s="6">
        <v>45021</v>
      </c>
      <c r="G39" s="6">
        <v>38889</v>
      </c>
      <c r="H39" s="6">
        <v>12383.570039629936</v>
      </c>
      <c r="I39" s="5">
        <v>0</v>
      </c>
      <c r="J39" s="7">
        <v>0</v>
      </c>
      <c r="K39"/>
      <c r="L39"/>
      <c r="M39"/>
      <c r="N39"/>
      <c r="O39"/>
      <c r="P39"/>
    </row>
    <row r="40" spans="1:16" ht="15" x14ac:dyDescent="0.25">
      <c r="A40" s="3" t="s">
        <v>150</v>
      </c>
      <c r="B40" s="4" t="s">
        <v>46</v>
      </c>
      <c r="C40" s="5">
        <v>0</v>
      </c>
      <c r="D40" s="6">
        <v>0</v>
      </c>
      <c r="E40" s="6">
        <v>0</v>
      </c>
      <c r="F40" s="6">
        <v>0</v>
      </c>
      <c r="G40" s="6">
        <v>0</v>
      </c>
      <c r="H40" s="6">
        <v>18205.38999915123</v>
      </c>
      <c r="I40" s="5">
        <v>7044</v>
      </c>
      <c r="J40" s="7">
        <v>14524</v>
      </c>
      <c r="K40"/>
      <c r="L40"/>
      <c r="M40"/>
      <c r="N40"/>
      <c r="O40"/>
      <c r="P40"/>
    </row>
    <row r="41" spans="1:16" ht="15" x14ac:dyDescent="0.25">
      <c r="A41" s="3" t="s">
        <v>47</v>
      </c>
      <c r="B41" s="4" t="s">
        <v>49</v>
      </c>
      <c r="C41" s="5">
        <v>36889</v>
      </c>
      <c r="D41" s="6">
        <v>14672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  <c r="K41"/>
      <c r="L41"/>
      <c r="M41"/>
      <c r="N41"/>
      <c r="O41"/>
      <c r="P41"/>
    </row>
    <row r="42" spans="1:16" ht="15" x14ac:dyDescent="0.25">
      <c r="A42" s="3" t="s">
        <v>51</v>
      </c>
      <c r="B42" s="4" t="s">
        <v>1</v>
      </c>
      <c r="C42" s="5">
        <v>0</v>
      </c>
      <c r="D42" s="6">
        <v>340.46000000000004</v>
      </c>
      <c r="E42" s="6">
        <v>2812.41</v>
      </c>
      <c r="F42" s="6">
        <v>5483.61</v>
      </c>
      <c r="G42" s="6">
        <v>3781.58</v>
      </c>
      <c r="H42" s="6">
        <v>1383.6499999999999</v>
      </c>
      <c r="I42" s="5">
        <v>0</v>
      </c>
      <c r="J42" s="7">
        <v>0</v>
      </c>
      <c r="K42"/>
      <c r="L42"/>
      <c r="M42"/>
      <c r="N42"/>
      <c r="O42"/>
      <c r="P42"/>
    </row>
    <row r="43" spans="1:16" ht="15" x14ac:dyDescent="0.25">
      <c r="A43" s="3" t="s">
        <v>51</v>
      </c>
      <c r="B43" s="4" t="s">
        <v>48</v>
      </c>
      <c r="C43" s="5">
        <v>0</v>
      </c>
      <c r="D43" s="6">
        <v>0</v>
      </c>
      <c r="E43" s="6">
        <v>0</v>
      </c>
      <c r="F43" s="6">
        <v>7251.03</v>
      </c>
      <c r="G43" s="6">
        <v>0</v>
      </c>
      <c r="H43" s="6">
        <v>0</v>
      </c>
      <c r="I43" s="5">
        <v>0</v>
      </c>
      <c r="J43" s="7">
        <v>0</v>
      </c>
      <c r="K43"/>
      <c r="L43"/>
      <c r="M43"/>
      <c r="N43"/>
      <c r="O43"/>
      <c r="P43"/>
    </row>
    <row r="44" spans="1:16" ht="15" x14ac:dyDescent="0.25">
      <c r="A44" s="3" t="s">
        <v>51</v>
      </c>
      <c r="B44" s="4" t="s">
        <v>49</v>
      </c>
      <c r="C44" s="5">
        <v>0</v>
      </c>
      <c r="D44" s="6">
        <v>24525</v>
      </c>
      <c r="E44" s="6">
        <v>36655</v>
      </c>
      <c r="F44" s="6">
        <v>35497</v>
      </c>
      <c r="G44" s="6">
        <v>19027</v>
      </c>
      <c r="H44" s="6">
        <v>0</v>
      </c>
      <c r="I44" s="5">
        <v>0</v>
      </c>
      <c r="J44" s="7">
        <v>0</v>
      </c>
      <c r="K44"/>
      <c r="L44"/>
      <c r="M44"/>
      <c r="N44"/>
      <c r="O44"/>
      <c r="P44"/>
    </row>
    <row r="45" spans="1:16" ht="15.75" thickBot="1" x14ac:dyDescent="0.3">
      <c r="A45" s="26" t="s">
        <v>156</v>
      </c>
      <c r="B45" s="27" t="s">
        <v>1</v>
      </c>
      <c r="C45" s="28">
        <v>0</v>
      </c>
      <c r="D45" s="29">
        <v>0</v>
      </c>
      <c r="E45" s="29">
        <v>0</v>
      </c>
      <c r="F45" s="29">
        <v>0</v>
      </c>
      <c r="G45" s="29">
        <v>0</v>
      </c>
      <c r="H45" s="29">
        <v>3213.92</v>
      </c>
      <c r="I45" s="28">
        <v>264.51000000000005</v>
      </c>
      <c r="J45" s="30">
        <v>896.81000000000017</v>
      </c>
      <c r="K45"/>
      <c r="L45"/>
      <c r="M45"/>
      <c r="N45"/>
      <c r="O45"/>
      <c r="P45"/>
    </row>
    <row r="46" spans="1:16" customFormat="1" ht="15" x14ac:dyDescent="0.25">
      <c r="A46" s="58"/>
      <c r="B46" s="59" t="s">
        <v>46</v>
      </c>
      <c r="C46" s="60">
        <f>SUMIF($B$1:$B$45,$B46,C$1:C$45)</f>
        <v>0</v>
      </c>
      <c r="D46" s="61">
        <f t="shared" ref="D46:J61" si="0">SUMIF($B$1:$B$45,$B46,D$1:D$45)</f>
        <v>0</v>
      </c>
      <c r="E46" s="61">
        <f t="shared" si="0"/>
        <v>42565.479999999996</v>
      </c>
      <c r="F46" s="61">
        <f t="shared" si="0"/>
        <v>45021</v>
      </c>
      <c r="G46" s="61">
        <f t="shared" si="0"/>
        <v>38889</v>
      </c>
      <c r="H46" s="62">
        <f t="shared" si="0"/>
        <v>30588.960038781166</v>
      </c>
      <c r="I46" s="63">
        <f t="shared" si="0"/>
        <v>7044</v>
      </c>
      <c r="J46" s="64">
        <f t="shared" si="0"/>
        <v>14524</v>
      </c>
    </row>
    <row r="47" spans="1:16" customFormat="1" ht="15" x14ac:dyDescent="0.25">
      <c r="A47" s="45"/>
      <c r="B47" s="46" t="s">
        <v>1</v>
      </c>
      <c r="C47" s="47">
        <f t="shared" ref="C47:J63" si="1">SUMIF($B$1:$B$45,$B47,C$1:C$45)</f>
        <v>80404.259999999995</v>
      </c>
      <c r="D47" s="48">
        <f t="shared" si="0"/>
        <v>78666.34</v>
      </c>
      <c r="E47" s="48">
        <f t="shared" si="0"/>
        <v>62143.569999999992</v>
      </c>
      <c r="F47" s="48">
        <f t="shared" si="0"/>
        <v>84279.58</v>
      </c>
      <c r="G47" s="48">
        <f t="shared" si="0"/>
        <v>97912.87</v>
      </c>
      <c r="H47" s="49">
        <f t="shared" si="0"/>
        <v>93631.03</v>
      </c>
      <c r="I47" s="50">
        <f t="shared" si="0"/>
        <v>14534.859999999999</v>
      </c>
      <c r="J47" s="51">
        <f t="shared" si="0"/>
        <v>31356.81</v>
      </c>
    </row>
    <row r="48" spans="1:16" customFormat="1" ht="15" x14ac:dyDescent="0.25">
      <c r="A48" s="45"/>
      <c r="B48" s="46" t="s">
        <v>78</v>
      </c>
      <c r="C48" s="47">
        <f t="shared" si="1"/>
        <v>1035.7399999999998</v>
      </c>
      <c r="D48" s="48">
        <f t="shared" si="0"/>
        <v>0</v>
      </c>
      <c r="E48" s="48">
        <f t="shared" si="0"/>
        <v>0</v>
      </c>
      <c r="F48" s="48">
        <f t="shared" si="0"/>
        <v>0</v>
      </c>
      <c r="G48" s="48">
        <f t="shared" si="0"/>
        <v>0</v>
      </c>
      <c r="H48" s="49">
        <f t="shared" si="0"/>
        <v>0</v>
      </c>
      <c r="I48" s="50">
        <f t="shared" si="0"/>
        <v>0</v>
      </c>
      <c r="J48" s="51">
        <f t="shared" si="0"/>
        <v>0</v>
      </c>
    </row>
    <row r="49" spans="1:11" customFormat="1" ht="15" x14ac:dyDescent="0.25">
      <c r="A49" s="45"/>
      <c r="B49" s="46" t="s">
        <v>48</v>
      </c>
      <c r="C49" s="47">
        <f t="shared" si="1"/>
        <v>0</v>
      </c>
      <c r="D49" s="48">
        <f t="shared" si="0"/>
        <v>0</v>
      </c>
      <c r="E49" s="48">
        <f t="shared" si="0"/>
        <v>0</v>
      </c>
      <c r="F49" s="48">
        <f t="shared" si="0"/>
        <v>7251.03</v>
      </c>
      <c r="G49" s="48">
        <f t="shared" si="0"/>
        <v>0</v>
      </c>
      <c r="H49" s="49">
        <f t="shared" si="0"/>
        <v>0</v>
      </c>
      <c r="I49" s="50">
        <f t="shared" si="0"/>
        <v>0</v>
      </c>
      <c r="J49" s="51">
        <f t="shared" si="0"/>
        <v>0</v>
      </c>
    </row>
    <row r="50" spans="1:11" customFormat="1" ht="15" x14ac:dyDescent="0.25">
      <c r="A50" s="45"/>
      <c r="B50" s="46" t="s">
        <v>17</v>
      </c>
      <c r="C50" s="47">
        <f t="shared" si="1"/>
        <v>3103.84</v>
      </c>
      <c r="D50" s="48">
        <f t="shared" si="0"/>
        <v>0</v>
      </c>
      <c r="E50" s="48">
        <f t="shared" si="0"/>
        <v>0</v>
      </c>
      <c r="F50" s="48">
        <f t="shared" si="0"/>
        <v>0</v>
      </c>
      <c r="G50" s="48">
        <f t="shared" si="0"/>
        <v>0</v>
      </c>
      <c r="H50" s="49">
        <f t="shared" si="0"/>
        <v>0</v>
      </c>
      <c r="I50" s="50">
        <f t="shared" si="0"/>
        <v>0</v>
      </c>
      <c r="J50" s="51">
        <f t="shared" si="0"/>
        <v>0</v>
      </c>
    </row>
    <row r="51" spans="1:11" customFormat="1" ht="15" x14ac:dyDescent="0.25">
      <c r="A51" s="45"/>
      <c r="B51" s="46" t="s">
        <v>9</v>
      </c>
      <c r="C51" s="47">
        <f t="shared" si="1"/>
        <v>0</v>
      </c>
      <c r="D51" s="48">
        <f t="shared" si="0"/>
        <v>0</v>
      </c>
      <c r="E51" s="48">
        <f t="shared" si="0"/>
        <v>402</v>
      </c>
      <c r="F51" s="48">
        <f t="shared" si="0"/>
        <v>0</v>
      </c>
      <c r="G51" s="48">
        <f t="shared" si="0"/>
        <v>0</v>
      </c>
      <c r="H51" s="49">
        <f t="shared" si="0"/>
        <v>0</v>
      </c>
      <c r="I51" s="50">
        <f t="shared" si="0"/>
        <v>0</v>
      </c>
      <c r="J51" s="51">
        <f t="shared" si="0"/>
        <v>0</v>
      </c>
    </row>
    <row r="52" spans="1:11" customFormat="1" ht="15" x14ac:dyDescent="0.25">
      <c r="A52" s="45"/>
      <c r="B52" s="46" t="s">
        <v>80</v>
      </c>
      <c r="C52" s="47">
        <f t="shared" si="1"/>
        <v>0</v>
      </c>
      <c r="D52" s="48">
        <f t="shared" si="0"/>
        <v>9493</v>
      </c>
      <c r="E52" s="48">
        <f t="shared" si="0"/>
        <v>18264</v>
      </c>
      <c r="F52" s="48">
        <f t="shared" si="0"/>
        <v>14961</v>
      </c>
      <c r="G52" s="48">
        <f t="shared" si="0"/>
        <v>14492.25</v>
      </c>
      <c r="H52" s="49">
        <f t="shared" si="0"/>
        <v>16475.45</v>
      </c>
      <c r="I52" s="50">
        <f t="shared" si="0"/>
        <v>2830</v>
      </c>
      <c r="J52" s="51">
        <f t="shared" si="0"/>
        <v>5561</v>
      </c>
    </row>
    <row r="53" spans="1:11" customFormat="1" ht="15" x14ac:dyDescent="0.25">
      <c r="A53" s="52" t="s">
        <v>172</v>
      </c>
      <c r="B53" s="46" t="s">
        <v>49</v>
      </c>
      <c r="C53" s="47">
        <f t="shared" si="1"/>
        <v>36889</v>
      </c>
      <c r="D53" s="48">
        <f t="shared" si="0"/>
        <v>39197</v>
      </c>
      <c r="E53" s="48">
        <f t="shared" si="0"/>
        <v>36655</v>
      </c>
      <c r="F53" s="48">
        <f t="shared" si="0"/>
        <v>35497</v>
      </c>
      <c r="G53" s="48">
        <f t="shared" si="0"/>
        <v>19027</v>
      </c>
      <c r="H53" s="49">
        <f t="shared" si="0"/>
        <v>0</v>
      </c>
      <c r="I53" s="50">
        <f t="shared" si="0"/>
        <v>0</v>
      </c>
      <c r="J53" s="51">
        <f t="shared" si="0"/>
        <v>0</v>
      </c>
    </row>
    <row r="54" spans="1:11" customFormat="1" ht="15" x14ac:dyDescent="0.25">
      <c r="A54" s="52" t="s">
        <v>146</v>
      </c>
      <c r="B54" s="46" t="s">
        <v>36</v>
      </c>
      <c r="C54" s="47">
        <f t="shared" si="1"/>
        <v>3758.13</v>
      </c>
      <c r="D54" s="48">
        <f t="shared" si="0"/>
        <v>4104.62</v>
      </c>
      <c r="E54" s="48">
        <f t="shared" si="0"/>
        <v>4495.91</v>
      </c>
      <c r="F54" s="48">
        <f t="shared" si="0"/>
        <v>7115.71</v>
      </c>
      <c r="G54" s="48">
        <f t="shared" si="0"/>
        <v>19748.150000000001</v>
      </c>
      <c r="H54" s="49">
        <f t="shared" si="0"/>
        <v>9629.14</v>
      </c>
      <c r="I54" s="50">
        <f t="shared" si="0"/>
        <v>1398.12</v>
      </c>
      <c r="J54" s="51">
        <f t="shared" si="0"/>
        <v>2786.68</v>
      </c>
    </row>
    <row r="55" spans="1:11" customFormat="1" ht="15" x14ac:dyDescent="0.25">
      <c r="A55" s="45"/>
      <c r="B55" s="46" t="s">
        <v>59</v>
      </c>
      <c r="C55" s="47">
        <f t="shared" si="1"/>
        <v>6157.4299999999994</v>
      </c>
      <c r="D55" s="48">
        <f t="shared" si="0"/>
        <v>7475.94</v>
      </c>
      <c r="E55" s="48">
        <f t="shared" si="0"/>
        <v>5544.6500000000005</v>
      </c>
      <c r="F55" s="48">
        <f t="shared" si="0"/>
        <v>648.58999999999992</v>
      </c>
      <c r="G55" s="48">
        <f t="shared" si="0"/>
        <v>0</v>
      </c>
      <c r="H55" s="49">
        <f t="shared" si="0"/>
        <v>0</v>
      </c>
      <c r="I55" s="50">
        <f t="shared" si="0"/>
        <v>0</v>
      </c>
      <c r="J55" s="51">
        <f t="shared" si="0"/>
        <v>0</v>
      </c>
    </row>
    <row r="56" spans="1:11" customFormat="1" ht="15" x14ac:dyDescent="0.25">
      <c r="A56" s="45"/>
      <c r="B56" s="46" t="s">
        <v>13</v>
      </c>
      <c r="C56" s="47">
        <f t="shared" si="1"/>
        <v>3072.7900000000004</v>
      </c>
      <c r="D56" s="48">
        <f t="shared" si="0"/>
        <v>0</v>
      </c>
      <c r="E56" s="48">
        <f t="shared" si="0"/>
        <v>0</v>
      </c>
      <c r="F56" s="48">
        <f t="shared" si="0"/>
        <v>0</v>
      </c>
      <c r="G56" s="48">
        <f t="shared" si="0"/>
        <v>0</v>
      </c>
      <c r="H56" s="49">
        <f t="shared" si="0"/>
        <v>0</v>
      </c>
      <c r="I56" s="50">
        <f t="shared" si="0"/>
        <v>0</v>
      </c>
      <c r="J56" s="51">
        <f t="shared" si="0"/>
        <v>0</v>
      </c>
    </row>
    <row r="57" spans="1:11" customFormat="1" ht="15" x14ac:dyDescent="0.25">
      <c r="A57" s="45"/>
      <c r="B57" s="46" t="s">
        <v>157</v>
      </c>
      <c r="C57" s="47">
        <f t="shared" si="1"/>
        <v>0</v>
      </c>
      <c r="D57" s="48">
        <f t="shared" si="0"/>
        <v>0</v>
      </c>
      <c r="E57" s="48">
        <f t="shared" si="0"/>
        <v>0</v>
      </c>
      <c r="F57" s="48">
        <f t="shared" si="0"/>
        <v>0</v>
      </c>
      <c r="G57" s="48">
        <f t="shared" si="0"/>
        <v>0</v>
      </c>
      <c r="H57" s="49">
        <f t="shared" si="0"/>
        <v>719.65142500000002</v>
      </c>
      <c r="I57" s="50">
        <f t="shared" si="0"/>
        <v>350.65142500000002</v>
      </c>
      <c r="J57" s="51">
        <f t="shared" si="0"/>
        <v>350.65142500000002</v>
      </c>
    </row>
    <row r="58" spans="1:11" customFormat="1" ht="15" x14ac:dyDescent="0.25">
      <c r="A58" s="45"/>
      <c r="B58" s="46" t="s">
        <v>22</v>
      </c>
      <c r="C58" s="47">
        <f t="shared" si="1"/>
        <v>0</v>
      </c>
      <c r="D58" s="48">
        <f t="shared" si="0"/>
        <v>4212.74</v>
      </c>
      <c r="E58" s="48">
        <f t="shared" si="0"/>
        <v>8891.98</v>
      </c>
      <c r="F58" s="48">
        <f t="shared" si="0"/>
        <v>11337.77</v>
      </c>
      <c r="G58" s="48">
        <f t="shared" si="0"/>
        <v>7661.35</v>
      </c>
      <c r="H58" s="49">
        <f t="shared" si="0"/>
        <v>23973.66</v>
      </c>
      <c r="I58" s="50">
        <f t="shared" si="0"/>
        <v>1036.5700000000002</v>
      </c>
      <c r="J58" s="51">
        <f t="shared" si="0"/>
        <v>5798.5400000000009</v>
      </c>
    </row>
    <row r="59" spans="1:11" customFormat="1" ht="15" x14ac:dyDescent="0.25">
      <c r="A59" s="45"/>
      <c r="B59" s="46" t="s">
        <v>81</v>
      </c>
      <c r="C59" s="47">
        <f t="shared" si="1"/>
        <v>0</v>
      </c>
      <c r="D59" s="48">
        <f t="shared" si="0"/>
        <v>15982.449999999997</v>
      </c>
      <c r="E59" s="48">
        <f t="shared" si="0"/>
        <v>22850.46</v>
      </c>
      <c r="F59" s="48">
        <f t="shared" si="0"/>
        <v>16753.89</v>
      </c>
      <c r="G59" s="48">
        <f t="shared" si="0"/>
        <v>18319.57</v>
      </c>
      <c r="H59" s="49">
        <f t="shared" si="0"/>
        <v>25395.97</v>
      </c>
      <c r="I59" s="50">
        <f t="shared" si="0"/>
        <v>1485.1</v>
      </c>
      <c r="J59" s="51">
        <f t="shared" si="0"/>
        <v>5987.6</v>
      </c>
    </row>
    <row r="60" spans="1:11" customFormat="1" ht="15" x14ac:dyDescent="0.25">
      <c r="A60" s="45"/>
      <c r="B60" s="46" t="s">
        <v>32</v>
      </c>
      <c r="C60" s="47">
        <f t="shared" si="1"/>
        <v>9618</v>
      </c>
      <c r="D60" s="48">
        <f t="shared" si="0"/>
        <v>2843</v>
      </c>
      <c r="E60" s="48">
        <f t="shared" si="0"/>
        <v>0</v>
      </c>
      <c r="F60" s="48">
        <f t="shared" si="0"/>
        <v>0</v>
      </c>
      <c r="G60" s="48">
        <f t="shared" si="0"/>
        <v>0</v>
      </c>
      <c r="H60" s="49">
        <f t="shared" si="0"/>
        <v>0</v>
      </c>
      <c r="I60" s="50">
        <f t="shared" si="0"/>
        <v>0</v>
      </c>
      <c r="J60" s="51">
        <f t="shared" si="0"/>
        <v>0</v>
      </c>
    </row>
    <row r="61" spans="1:11" customFormat="1" ht="15" x14ac:dyDescent="0.25">
      <c r="A61" s="45"/>
      <c r="B61" s="46" t="s">
        <v>10</v>
      </c>
      <c r="C61" s="47">
        <f t="shared" si="1"/>
        <v>7783.25</v>
      </c>
      <c r="D61" s="48">
        <f t="shared" si="0"/>
        <v>7082.159999999998</v>
      </c>
      <c r="E61" s="48">
        <f t="shared" si="0"/>
        <v>4930.8999999999996</v>
      </c>
      <c r="F61" s="48">
        <f t="shared" si="0"/>
        <v>9582.130000000001</v>
      </c>
      <c r="G61" s="48">
        <f t="shared" si="0"/>
        <v>10023.049999999999</v>
      </c>
      <c r="H61" s="49">
        <f t="shared" si="0"/>
        <v>9372.64</v>
      </c>
      <c r="I61" s="50">
        <f t="shared" si="0"/>
        <v>5989.1399999999985</v>
      </c>
      <c r="J61" s="51">
        <f t="shared" si="0"/>
        <v>8133.3999999999987</v>
      </c>
    </row>
    <row r="62" spans="1:11" customFormat="1" ht="15" x14ac:dyDescent="0.25">
      <c r="A62" s="45"/>
      <c r="B62" s="46" t="s">
        <v>79</v>
      </c>
      <c r="C62" s="47">
        <f t="shared" si="1"/>
        <v>0</v>
      </c>
      <c r="D62" s="48">
        <f t="shared" si="1"/>
        <v>12562.730000000001</v>
      </c>
      <c r="E62" s="48">
        <f t="shared" si="1"/>
        <v>55137.79</v>
      </c>
      <c r="F62" s="48">
        <f t="shared" si="1"/>
        <v>65774.61</v>
      </c>
      <c r="G62" s="48">
        <f t="shared" si="1"/>
        <v>59963.659999999996</v>
      </c>
      <c r="H62" s="49">
        <f t="shared" si="1"/>
        <v>39404.5</v>
      </c>
      <c r="I62" s="50">
        <f t="shared" si="1"/>
        <v>0</v>
      </c>
      <c r="J62" s="51">
        <f t="shared" si="1"/>
        <v>0</v>
      </c>
      <c r="K62" s="33"/>
    </row>
    <row r="63" spans="1:11" customFormat="1" ht="15.75" thickBot="1" x14ac:dyDescent="0.3">
      <c r="A63" s="65"/>
      <c r="B63" s="66" t="s">
        <v>75</v>
      </c>
      <c r="C63" s="67">
        <f t="shared" si="1"/>
        <v>0</v>
      </c>
      <c r="D63" s="68">
        <f t="shared" si="1"/>
        <v>0</v>
      </c>
      <c r="E63" s="68">
        <f t="shared" si="1"/>
        <v>0</v>
      </c>
      <c r="F63" s="68">
        <f t="shared" si="1"/>
        <v>4995.38</v>
      </c>
      <c r="G63" s="68">
        <f t="shared" si="1"/>
        <v>3426.2200000000003</v>
      </c>
      <c r="H63" s="69">
        <f t="shared" si="1"/>
        <v>2272.46</v>
      </c>
      <c r="I63" s="70">
        <f t="shared" si="1"/>
        <v>391.84000000000003</v>
      </c>
      <c r="J63" s="71">
        <f t="shared" si="1"/>
        <v>592.94000000000005</v>
      </c>
    </row>
    <row r="64" spans="1:11" ht="15" x14ac:dyDescent="0.25">
      <c r="A64" s="53"/>
      <c r="B64" s="54" t="s">
        <v>0</v>
      </c>
      <c r="C64" s="55">
        <f>SUMIF($A$1:$A$45,$B64,C$1:C$45)</f>
        <v>630.4</v>
      </c>
      <c r="D64" s="56">
        <f t="shared" ref="D64:J79" si="2">SUMIF($A$1:$A$45,$B64,D$1:D$45)</f>
        <v>401.53</v>
      </c>
      <c r="E64" s="56">
        <f t="shared" si="2"/>
        <v>401.58</v>
      </c>
      <c r="F64" s="56">
        <f t="shared" si="2"/>
        <v>0</v>
      </c>
      <c r="G64" s="56">
        <f t="shared" si="2"/>
        <v>0</v>
      </c>
      <c r="H64" s="57">
        <f t="shared" si="2"/>
        <v>0</v>
      </c>
      <c r="I64" s="55">
        <f t="shared" si="2"/>
        <v>0</v>
      </c>
      <c r="J64" s="57">
        <f t="shared" si="2"/>
        <v>0</v>
      </c>
    </row>
    <row r="65" spans="1:10" ht="15" x14ac:dyDescent="0.25">
      <c r="A65" s="15"/>
      <c r="B65" s="20" t="s">
        <v>5</v>
      </c>
      <c r="C65" s="21">
        <f t="shared" ref="C65:J93" si="3">SUMIF($A$1:$A$45,$B65,C$1:C$45)</f>
        <v>0</v>
      </c>
      <c r="D65" s="13">
        <f t="shared" si="2"/>
        <v>0</v>
      </c>
      <c r="E65" s="13">
        <f t="shared" si="2"/>
        <v>0</v>
      </c>
      <c r="F65" s="13">
        <f t="shared" si="2"/>
        <v>5006.3899999999994</v>
      </c>
      <c r="G65" s="13">
        <f t="shared" si="2"/>
        <v>6639.5800000000008</v>
      </c>
      <c r="H65" s="14">
        <f t="shared" si="2"/>
        <v>8104.3399999999983</v>
      </c>
      <c r="I65" s="21">
        <f t="shared" si="2"/>
        <v>1095.1600000000001</v>
      </c>
      <c r="J65" s="14">
        <f t="shared" si="2"/>
        <v>2258.3500000000004</v>
      </c>
    </row>
    <row r="66" spans="1:10" ht="15" x14ac:dyDescent="0.25">
      <c r="A66" s="15"/>
      <c r="B66" s="20" t="s">
        <v>8</v>
      </c>
      <c r="C66" s="21">
        <f t="shared" si="3"/>
        <v>0</v>
      </c>
      <c r="D66" s="13">
        <f t="shared" si="2"/>
        <v>7082.159999999998</v>
      </c>
      <c r="E66" s="13">
        <f t="shared" si="2"/>
        <v>5332.9</v>
      </c>
      <c r="F66" s="13">
        <f t="shared" si="2"/>
        <v>9582.130000000001</v>
      </c>
      <c r="G66" s="13">
        <f t="shared" si="2"/>
        <v>10023.049999999999</v>
      </c>
      <c r="H66" s="14">
        <f t="shared" si="2"/>
        <v>6049.97</v>
      </c>
      <c r="I66" s="21">
        <f t="shared" si="2"/>
        <v>0</v>
      </c>
      <c r="J66" s="14">
        <f t="shared" si="2"/>
        <v>0</v>
      </c>
    </row>
    <row r="67" spans="1:10" ht="15" x14ac:dyDescent="0.25">
      <c r="A67" s="15"/>
      <c r="B67" s="20" t="s">
        <v>155</v>
      </c>
      <c r="C67" s="21">
        <f t="shared" si="3"/>
        <v>0</v>
      </c>
      <c r="D67" s="13">
        <f t="shared" si="2"/>
        <v>0</v>
      </c>
      <c r="E67" s="13">
        <f t="shared" si="2"/>
        <v>0</v>
      </c>
      <c r="F67" s="13">
        <f t="shared" si="2"/>
        <v>0</v>
      </c>
      <c r="G67" s="13">
        <f t="shared" si="2"/>
        <v>0</v>
      </c>
      <c r="H67" s="14">
        <f t="shared" si="2"/>
        <v>3322.6699999999996</v>
      </c>
      <c r="I67" s="21">
        <f t="shared" si="2"/>
        <v>5989.1399999999985</v>
      </c>
      <c r="J67" s="14">
        <f t="shared" si="2"/>
        <v>8133.3999999999987</v>
      </c>
    </row>
    <row r="68" spans="1:10" ht="15" x14ac:dyDescent="0.25">
      <c r="A68" s="15"/>
      <c r="B68" s="20" t="s">
        <v>11</v>
      </c>
      <c r="C68" s="21">
        <f t="shared" si="3"/>
        <v>3208.0300000000007</v>
      </c>
      <c r="D68" s="13">
        <f t="shared" si="2"/>
        <v>69.660000000000011</v>
      </c>
      <c r="E68" s="13">
        <f t="shared" si="2"/>
        <v>97.84</v>
      </c>
      <c r="F68" s="13">
        <f t="shared" si="2"/>
        <v>0</v>
      </c>
      <c r="G68" s="13">
        <f t="shared" si="2"/>
        <v>0</v>
      </c>
      <c r="H68" s="14">
        <f t="shared" si="2"/>
        <v>0</v>
      </c>
      <c r="I68" s="21">
        <f t="shared" si="2"/>
        <v>0</v>
      </c>
      <c r="J68" s="14">
        <f t="shared" si="2"/>
        <v>0</v>
      </c>
    </row>
    <row r="69" spans="1:10" ht="15" x14ac:dyDescent="0.25">
      <c r="A69" s="15"/>
      <c r="B69" s="20" t="s">
        <v>14</v>
      </c>
      <c r="C69" s="21">
        <f t="shared" si="3"/>
        <v>0</v>
      </c>
      <c r="D69" s="13">
        <f t="shared" si="2"/>
        <v>0</v>
      </c>
      <c r="E69" s="13">
        <f t="shared" si="2"/>
        <v>131.58000000000001</v>
      </c>
      <c r="F69" s="13">
        <f t="shared" si="2"/>
        <v>2622.9</v>
      </c>
      <c r="G69" s="13">
        <f t="shared" si="2"/>
        <v>379.30000000000007</v>
      </c>
      <c r="H69" s="14">
        <f t="shared" si="2"/>
        <v>734.7</v>
      </c>
      <c r="I69" s="21">
        <f t="shared" si="2"/>
        <v>166.28000000000003</v>
      </c>
      <c r="J69" s="14">
        <f t="shared" si="2"/>
        <v>166.28000000000003</v>
      </c>
    </row>
    <row r="70" spans="1:10" ht="15" x14ac:dyDescent="0.25">
      <c r="A70" s="15"/>
      <c r="B70" s="20" t="s">
        <v>16</v>
      </c>
      <c r="C70" s="21">
        <f t="shared" si="3"/>
        <v>5239.71</v>
      </c>
      <c r="D70" s="13">
        <f t="shared" si="2"/>
        <v>1595.9299999999998</v>
      </c>
      <c r="E70" s="13">
        <f t="shared" si="2"/>
        <v>1000.3199999999999</v>
      </c>
      <c r="F70" s="13">
        <f t="shared" si="2"/>
        <v>0</v>
      </c>
      <c r="G70" s="13">
        <f t="shared" si="2"/>
        <v>0</v>
      </c>
      <c r="H70" s="14">
        <f t="shared" si="2"/>
        <v>0</v>
      </c>
      <c r="I70" s="21">
        <f t="shared" si="2"/>
        <v>0</v>
      </c>
      <c r="J70" s="14">
        <f t="shared" si="2"/>
        <v>0</v>
      </c>
    </row>
    <row r="71" spans="1:10" ht="15" x14ac:dyDescent="0.25">
      <c r="A71" s="15"/>
      <c r="B71" s="20" t="s">
        <v>18</v>
      </c>
      <c r="C71" s="21">
        <f t="shared" si="3"/>
        <v>0</v>
      </c>
      <c r="D71" s="13">
        <f t="shared" si="2"/>
        <v>0</v>
      </c>
      <c r="E71" s="13">
        <f t="shared" si="2"/>
        <v>0.01</v>
      </c>
      <c r="F71" s="13">
        <f t="shared" si="2"/>
        <v>4718.46</v>
      </c>
      <c r="G71" s="13">
        <f t="shared" si="2"/>
        <v>4144.76</v>
      </c>
      <c r="H71" s="14">
        <f t="shared" si="2"/>
        <v>2806.2400000000002</v>
      </c>
      <c r="I71" s="21">
        <f t="shared" si="2"/>
        <v>161.63999999999999</v>
      </c>
      <c r="J71" s="14">
        <f t="shared" si="2"/>
        <v>252.21999999999997</v>
      </c>
    </row>
    <row r="72" spans="1:10" ht="15" x14ac:dyDescent="0.25">
      <c r="A72" s="15"/>
      <c r="B72" s="20" t="s">
        <v>20</v>
      </c>
      <c r="C72" s="21">
        <f t="shared" si="3"/>
        <v>0</v>
      </c>
      <c r="D72" s="13">
        <f t="shared" si="2"/>
        <v>4212.74</v>
      </c>
      <c r="E72" s="13">
        <f t="shared" si="2"/>
        <v>8891.98</v>
      </c>
      <c r="F72" s="13">
        <f t="shared" si="2"/>
        <v>11337.77</v>
      </c>
      <c r="G72" s="13">
        <f t="shared" si="2"/>
        <v>7661.35</v>
      </c>
      <c r="H72" s="14">
        <f t="shared" si="2"/>
        <v>0</v>
      </c>
      <c r="I72" s="21">
        <f t="shared" si="2"/>
        <v>0</v>
      </c>
      <c r="J72" s="14">
        <f t="shared" si="2"/>
        <v>0</v>
      </c>
    </row>
    <row r="73" spans="1:10" ht="15" x14ac:dyDescent="0.25">
      <c r="A73" s="15"/>
      <c r="B73" s="20" t="s">
        <v>144</v>
      </c>
      <c r="C73" s="21">
        <f t="shared" si="3"/>
        <v>0</v>
      </c>
      <c r="D73" s="13">
        <f t="shared" si="2"/>
        <v>0</v>
      </c>
      <c r="E73" s="13">
        <f t="shared" si="2"/>
        <v>0</v>
      </c>
      <c r="F73" s="13">
        <f t="shared" si="2"/>
        <v>0</v>
      </c>
      <c r="G73" s="13">
        <f t="shared" si="2"/>
        <v>0</v>
      </c>
      <c r="H73" s="14">
        <f t="shared" si="2"/>
        <v>23973.66</v>
      </c>
      <c r="I73" s="21">
        <f t="shared" si="2"/>
        <v>1036.5700000000002</v>
      </c>
      <c r="J73" s="14">
        <f t="shared" si="2"/>
        <v>5798.5400000000009</v>
      </c>
    </row>
    <row r="74" spans="1:10" ht="15" x14ac:dyDescent="0.25">
      <c r="A74" s="15"/>
      <c r="B74" s="20" t="s">
        <v>23</v>
      </c>
      <c r="C74" s="21">
        <f t="shared" si="3"/>
        <v>20682.46</v>
      </c>
      <c r="D74" s="13">
        <f t="shared" si="2"/>
        <v>21892.6</v>
      </c>
      <c r="E74" s="13">
        <f t="shared" si="2"/>
        <v>0</v>
      </c>
      <c r="F74" s="13">
        <f t="shared" si="2"/>
        <v>0</v>
      </c>
      <c r="G74" s="13">
        <f t="shared" si="2"/>
        <v>0</v>
      </c>
      <c r="H74" s="14">
        <f t="shared" si="2"/>
        <v>0</v>
      </c>
      <c r="I74" s="21">
        <f t="shared" si="2"/>
        <v>0</v>
      </c>
      <c r="J74" s="14">
        <f t="shared" si="2"/>
        <v>0</v>
      </c>
    </row>
    <row r="75" spans="1:10" ht="15" x14ac:dyDescent="0.25">
      <c r="A75" s="15"/>
      <c r="B75" s="20" t="s">
        <v>25</v>
      </c>
      <c r="C75" s="21">
        <f t="shared" si="3"/>
        <v>0</v>
      </c>
      <c r="D75" s="13">
        <f t="shared" si="2"/>
        <v>0</v>
      </c>
      <c r="E75" s="13">
        <f t="shared" si="2"/>
        <v>18073.539999999997</v>
      </c>
      <c r="F75" s="13">
        <f t="shared" si="2"/>
        <v>17909.71</v>
      </c>
      <c r="G75" s="13">
        <f t="shared" si="2"/>
        <v>22446.62</v>
      </c>
      <c r="H75" s="14">
        <f t="shared" si="2"/>
        <v>21532.46</v>
      </c>
      <c r="I75" s="21">
        <f t="shared" si="2"/>
        <v>0</v>
      </c>
      <c r="J75" s="14">
        <f t="shared" si="2"/>
        <v>0</v>
      </c>
    </row>
    <row r="76" spans="1:10" ht="15" x14ac:dyDescent="0.25">
      <c r="A76" s="15" t="s">
        <v>145</v>
      </c>
      <c r="B76" s="20" t="s">
        <v>26</v>
      </c>
      <c r="C76" s="21">
        <f t="shared" si="3"/>
        <v>0</v>
      </c>
      <c r="D76" s="13">
        <f t="shared" si="2"/>
        <v>12562.730000000001</v>
      </c>
      <c r="E76" s="13">
        <f t="shared" si="2"/>
        <v>55137.79</v>
      </c>
      <c r="F76" s="13">
        <f t="shared" si="2"/>
        <v>65960.47</v>
      </c>
      <c r="G76" s="13">
        <f t="shared" si="2"/>
        <v>60860.439999999995</v>
      </c>
      <c r="H76" s="14">
        <f t="shared" si="2"/>
        <v>19774.45</v>
      </c>
      <c r="I76" s="21">
        <f t="shared" si="2"/>
        <v>0</v>
      </c>
      <c r="J76" s="14">
        <f t="shared" si="2"/>
        <v>0</v>
      </c>
    </row>
    <row r="77" spans="1:10" ht="15" x14ac:dyDescent="0.25">
      <c r="A77" s="15" t="s">
        <v>146</v>
      </c>
      <c r="B77" s="20" t="s">
        <v>148</v>
      </c>
      <c r="C77" s="21">
        <f t="shared" si="3"/>
        <v>0</v>
      </c>
      <c r="D77" s="13">
        <f t="shared" si="2"/>
        <v>0</v>
      </c>
      <c r="E77" s="13">
        <f t="shared" si="2"/>
        <v>0</v>
      </c>
      <c r="F77" s="13">
        <f t="shared" si="2"/>
        <v>0</v>
      </c>
      <c r="G77" s="13">
        <f t="shared" si="2"/>
        <v>0</v>
      </c>
      <c r="H77" s="14">
        <f t="shared" si="2"/>
        <v>19636.95</v>
      </c>
      <c r="I77" s="21">
        <f t="shared" si="2"/>
        <v>0</v>
      </c>
      <c r="J77" s="14">
        <f t="shared" si="2"/>
        <v>0</v>
      </c>
    </row>
    <row r="78" spans="1:10" ht="15" x14ac:dyDescent="0.25">
      <c r="A78" s="15"/>
      <c r="B78" s="20" t="s">
        <v>171</v>
      </c>
      <c r="C78" s="21">
        <f t="shared" si="3"/>
        <v>0</v>
      </c>
      <c r="D78" s="13">
        <f t="shared" si="2"/>
        <v>0</v>
      </c>
      <c r="E78" s="13">
        <f t="shared" si="2"/>
        <v>0</v>
      </c>
      <c r="F78" s="13">
        <f t="shared" si="2"/>
        <v>0</v>
      </c>
      <c r="G78" s="13">
        <f t="shared" si="2"/>
        <v>0</v>
      </c>
      <c r="H78" s="14">
        <f t="shared" si="2"/>
        <v>0</v>
      </c>
      <c r="I78" s="21">
        <f t="shared" si="2"/>
        <v>12213.659999999998</v>
      </c>
      <c r="J78" s="14">
        <f t="shared" si="2"/>
        <v>27069.94</v>
      </c>
    </row>
    <row r="79" spans="1:10" ht="15" x14ac:dyDescent="0.25">
      <c r="A79" s="15"/>
      <c r="B79" s="20" t="s">
        <v>28</v>
      </c>
      <c r="C79" s="21">
        <f t="shared" si="3"/>
        <v>64013.46</v>
      </c>
      <c r="D79" s="13">
        <f t="shared" si="2"/>
        <v>61617.209999999992</v>
      </c>
      <c r="E79" s="13">
        <f t="shared" si="2"/>
        <v>45154.05</v>
      </c>
      <c r="F79" s="13">
        <f t="shared" si="2"/>
        <v>12400.899999999998</v>
      </c>
      <c r="G79" s="13">
        <f t="shared" si="2"/>
        <v>0</v>
      </c>
      <c r="H79" s="14">
        <f t="shared" si="2"/>
        <v>0</v>
      </c>
      <c r="I79" s="21">
        <f t="shared" si="2"/>
        <v>0</v>
      </c>
      <c r="J79" s="14">
        <f t="shared" si="2"/>
        <v>0</v>
      </c>
    </row>
    <row r="80" spans="1:10" ht="15" x14ac:dyDescent="0.25">
      <c r="A80" s="15"/>
      <c r="B80" s="20" t="s">
        <v>29</v>
      </c>
      <c r="C80" s="21">
        <f t="shared" si="3"/>
        <v>0</v>
      </c>
      <c r="D80" s="13">
        <f t="shared" si="3"/>
        <v>0</v>
      </c>
      <c r="E80" s="13">
        <f t="shared" si="3"/>
        <v>0</v>
      </c>
      <c r="F80" s="13">
        <f t="shared" si="3"/>
        <v>36294.239999999998</v>
      </c>
      <c r="G80" s="13">
        <f t="shared" si="3"/>
        <v>59462.52</v>
      </c>
      <c r="H80" s="14">
        <f t="shared" si="3"/>
        <v>55827.16</v>
      </c>
      <c r="I80" s="21">
        <f t="shared" si="3"/>
        <v>0</v>
      </c>
      <c r="J80" s="14">
        <f t="shared" si="3"/>
        <v>0</v>
      </c>
    </row>
    <row r="81" spans="1:10" ht="15" x14ac:dyDescent="0.25">
      <c r="A81" s="15"/>
      <c r="B81" s="20" t="s">
        <v>30</v>
      </c>
      <c r="C81" s="21">
        <f t="shared" si="3"/>
        <v>9618</v>
      </c>
      <c r="D81" s="13">
        <f t="shared" si="3"/>
        <v>12336</v>
      </c>
      <c r="E81" s="13">
        <f t="shared" si="3"/>
        <v>11979</v>
      </c>
      <c r="F81" s="13">
        <f t="shared" si="3"/>
        <v>0</v>
      </c>
      <c r="G81" s="13">
        <f t="shared" si="3"/>
        <v>0</v>
      </c>
      <c r="H81" s="14">
        <f t="shared" si="3"/>
        <v>0</v>
      </c>
      <c r="I81" s="21">
        <f t="shared" si="3"/>
        <v>0</v>
      </c>
      <c r="J81" s="14">
        <f t="shared" si="3"/>
        <v>0</v>
      </c>
    </row>
    <row r="82" spans="1:10" ht="15" x14ac:dyDescent="0.25">
      <c r="A82" s="15"/>
      <c r="B82" s="20" t="s">
        <v>34</v>
      </c>
      <c r="C82" s="21">
        <f t="shared" si="3"/>
        <v>0</v>
      </c>
      <c r="D82" s="13">
        <f t="shared" si="3"/>
        <v>0</v>
      </c>
      <c r="E82" s="13">
        <f t="shared" si="3"/>
        <v>6285</v>
      </c>
      <c r="F82" s="13">
        <f t="shared" si="3"/>
        <v>14961</v>
      </c>
      <c r="G82" s="13">
        <f t="shared" si="3"/>
        <v>14492.25</v>
      </c>
      <c r="H82" s="14">
        <f t="shared" si="3"/>
        <v>16475.45</v>
      </c>
      <c r="I82" s="21">
        <f t="shared" si="3"/>
        <v>2830</v>
      </c>
      <c r="J82" s="14">
        <f t="shared" si="3"/>
        <v>5561</v>
      </c>
    </row>
    <row r="83" spans="1:10" ht="15" x14ac:dyDescent="0.25">
      <c r="A83" s="15"/>
      <c r="B83" s="20" t="s">
        <v>35</v>
      </c>
      <c r="C83" s="21">
        <f t="shared" si="3"/>
        <v>3758.13</v>
      </c>
      <c r="D83" s="13">
        <f t="shared" si="3"/>
        <v>2409.66</v>
      </c>
      <c r="E83" s="13">
        <f t="shared" si="3"/>
        <v>0</v>
      </c>
      <c r="F83" s="13">
        <f t="shared" si="3"/>
        <v>0</v>
      </c>
      <c r="G83" s="13">
        <f t="shared" si="3"/>
        <v>0</v>
      </c>
      <c r="H83" s="14">
        <f t="shared" si="3"/>
        <v>0</v>
      </c>
      <c r="I83" s="21">
        <f t="shared" si="3"/>
        <v>0</v>
      </c>
      <c r="J83" s="14">
        <f t="shared" si="3"/>
        <v>0</v>
      </c>
    </row>
    <row r="84" spans="1:10" ht="15" x14ac:dyDescent="0.25">
      <c r="A84" s="15"/>
      <c r="B84" s="20" t="s">
        <v>149</v>
      </c>
      <c r="C84" s="21">
        <f t="shared" si="3"/>
        <v>0</v>
      </c>
      <c r="D84" s="13">
        <f t="shared" si="3"/>
        <v>0</v>
      </c>
      <c r="E84" s="13">
        <f t="shared" si="3"/>
        <v>0</v>
      </c>
      <c r="F84" s="13">
        <f t="shared" si="3"/>
        <v>0</v>
      </c>
      <c r="G84" s="13">
        <f t="shared" si="3"/>
        <v>0</v>
      </c>
      <c r="H84" s="14">
        <f t="shared" si="3"/>
        <v>8786.2214250000015</v>
      </c>
      <c r="I84" s="21">
        <f t="shared" si="3"/>
        <v>2140.6114250000001</v>
      </c>
      <c r="J84" s="14">
        <f t="shared" si="3"/>
        <v>3730.2714249999999</v>
      </c>
    </row>
    <row r="85" spans="1:10" ht="15" x14ac:dyDescent="0.25">
      <c r="A85" s="15"/>
      <c r="B85" s="20" t="s">
        <v>37</v>
      </c>
      <c r="C85" s="21">
        <f t="shared" si="3"/>
        <v>0</v>
      </c>
      <c r="D85" s="13">
        <f t="shared" si="3"/>
        <v>1694.96</v>
      </c>
      <c r="E85" s="13">
        <f t="shared" si="3"/>
        <v>4495.91</v>
      </c>
      <c r="F85" s="13">
        <f t="shared" si="3"/>
        <v>12111.09</v>
      </c>
      <c r="G85" s="13">
        <f t="shared" si="3"/>
        <v>23174.370000000003</v>
      </c>
      <c r="H85" s="14">
        <f t="shared" si="3"/>
        <v>3835.0299999999997</v>
      </c>
      <c r="I85" s="21">
        <f t="shared" si="3"/>
        <v>0</v>
      </c>
      <c r="J85" s="14">
        <f t="shared" si="3"/>
        <v>0</v>
      </c>
    </row>
    <row r="86" spans="1:10" ht="15" x14ac:dyDescent="0.25">
      <c r="A86" s="15"/>
      <c r="B86" s="20" t="s">
        <v>39</v>
      </c>
      <c r="C86" s="21">
        <f t="shared" si="3"/>
        <v>7783.25</v>
      </c>
      <c r="D86" s="13">
        <f t="shared" si="3"/>
        <v>0</v>
      </c>
      <c r="E86" s="13">
        <f t="shared" si="3"/>
        <v>0</v>
      </c>
      <c r="F86" s="13">
        <f t="shared" si="3"/>
        <v>0</v>
      </c>
      <c r="G86" s="13">
        <f t="shared" si="3"/>
        <v>0</v>
      </c>
      <c r="H86" s="14">
        <f t="shared" si="3"/>
        <v>0</v>
      </c>
      <c r="I86" s="21">
        <f t="shared" si="3"/>
        <v>0</v>
      </c>
      <c r="J86" s="14">
        <f t="shared" si="3"/>
        <v>0</v>
      </c>
    </row>
    <row r="87" spans="1:10" ht="15" x14ac:dyDescent="0.25">
      <c r="A87" s="15"/>
      <c r="B87" s="20" t="s">
        <v>41</v>
      </c>
      <c r="C87" s="21">
        <f t="shared" si="3"/>
        <v>0</v>
      </c>
      <c r="D87" s="13">
        <f t="shared" si="3"/>
        <v>16207.339999999997</v>
      </c>
      <c r="E87" s="13">
        <f t="shared" si="3"/>
        <v>22867.35</v>
      </c>
      <c r="F87" s="13">
        <f t="shared" si="3"/>
        <v>17059.989999999998</v>
      </c>
      <c r="G87" s="13">
        <f t="shared" si="3"/>
        <v>12851.669999999998</v>
      </c>
      <c r="H87" s="14">
        <f t="shared" si="3"/>
        <v>0</v>
      </c>
      <c r="I87" s="21">
        <f t="shared" si="3"/>
        <v>0</v>
      </c>
      <c r="J87" s="14">
        <f t="shared" si="3"/>
        <v>0</v>
      </c>
    </row>
    <row r="88" spans="1:10" ht="15" x14ac:dyDescent="0.25">
      <c r="A88" s="15"/>
      <c r="B88" s="20" t="s">
        <v>42</v>
      </c>
      <c r="C88" s="21">
        <f t="shared" si="3"/>
        <v>0</v>
      </c>
      <c r="D88" s="13">
        <f t="shared" si="3"/>
        <v>0</v>
      </c>
      <c r="E88" s="13">
        <f t="shared" si="3"/>
        <v>0</v>
      </c>
      <c r="F88" s="13">
        <f t="shared" si="3"/>
        <v>0</v>
      </c>
      <c r="G88" s="13">
        <f t="shared" si="3"/>
        <v>5629.63</v>
      </c>
      <c r="H88" s="14">
        <f t="shared" si="3"/>
        <v>25417.63</v>
      </c>
      <c r="I88" s="21">
        <f t="shared" si="3"/>
        <v>2118.71</v>
      </c>
      <c r="J88" s="14">
        <f t="shared" si="3"/>
        <v>6700.81</v>
      </c>
    </row>
    <row r="89" spans="1:10" ht="15" x14ac:dyDescent="0.25">
      <c r="A89" s="15"/>
      <c r="B89" s="20" t="s">
        <v>45</v>
      </c>
      <c r="C89" s="21">
        <f t="shared" si="3"/>
        <v>0</v>
      </c>
      <c r="D89" s="13">
        <f t="shared" si="3"/>
        <v>0</v>
      </c>
      <c r="E89" s="13">
        <f t="shared" si="3"/>
        <v>42565.479999999996</v>
      </c>
      <c r="F89" s="13">
        <f t="shared" si="3"/>
        <v>45021</v>
      </c>
      <c r="G89" s="13">
        <f t="shared" si="3"/>
        <v>38889</v>
      </c>
      <c r="H89" s="14">
        <f t="shared" si="3"/>
        <v>12383.570039629936</v>
      </c>
      <c r="I89" s="21">
        <f t="shared" si="3"/>
        <v>0</v>
      </c>
      <c r="J89" s="14">
        <f t="shared" si="3"/>
        <v>0</v>
      </c>
    </row>
    <row r="90" spans="1:10" ht="15" x14ac:dyDescent="0.25">
      <c r="A90" s="15"/>
      <c r="B90" s="20" t="s">
        <v>150</v>
      </c>
      <c r="C90" s="21">
        <f t="shared" si="3"/>
        <v>0</v>
      </c>
      <c r="D90" s="13">
        <f t="shared" si="3"/>
        <v>0</v>
      </c>
      <c r="E90" s="13">
        <f t="shared" si="3"/>
        <v>0</v>
      </c>
      <c r="F90" s="13">
        <f t="shared" si="3"/>
        <v>0</v>
      </c>
      <c r="G90" s="13">
        <f t="shared" si="3"/>
        <v>0</v>
      </c>
      <c r="H90" s="14">
        <f t="shared" si="3"/>
        <v>18205.38999915123</v>
      </c>
      <c r="I90" s="21">
        <f t="shared" si="3"/>
        <v>7044</v>
      </c>
      <c r="J90" s="14">
        <f t="shared" si="3"/>
        <v>14524</v>
      </c>
    </row>
    <row r="91" spans="1:10" ht="15" x14ac:dyDescent="0.25">
      <c r="A91" s="15"/>
      <c r="B91" s="20" t="s">
        <v>47</v>
      </c>
      <c r="C91" s="21">
        <f t="shared" si="3"/>
        <v>36889</v>
      </c>
      <c r="D91" s="13">
        <f t="shared" si="3"/>
        <v>14672</v>
      </c>
      <c r="E91" s="13">
        <f t="shared" si="3"/>
        <v>0</v>
      </c>
      <c r="F91" s="13">
        <f t="shared" si="3"/>
        <v>0</v>
      </c>
      <c r="G91" s="13">
        <f t="shared" si="3"/>
        <v>0</v>
      </c>
      <c r="H91" s="14">
        <f t="shared" si="3"/>
        <v>0</v>
      </c>
      <c r="I91" s="21">
        <f t="shared" si="3"/>
        <v>0</v>
      </c>
      <c r="J91" s="14">
        <f t="shared" si="3"/>
        <v>0</v>
      </c>
    </row>
    <row r="92" spans="1:10" ht="15" x14ac:dyDescent="0.25">
      <c r="A92" s="15"/>
      <c r="B92" s="20" t="s">
        <v>51</v>
      </c>
      <c r="C92" s="21">
        <f t="shared" si="3"/>
        <v>0</v>
      </c>
      <c r="D92" s="13">
        <f t="shared" si="3"/>
        <v>24865.46</v>
      </c>
      <c r="E92" s="13">
        <f t="shared" si="3"/>
        <v>39467.410000000003</v>
      </c>
      <c r="F92" s="13">
        <f t="shared" si="3"/>
        <v>48231.64</v>
      </c>
      <c r="G92" s="13">
        <f t="shared" si="3"/>
        <v>22808.58</v>
      </c>
      <c r="H92" s="14">
        <f t="shared" si="3"/>
        <v>1383.6499999999999</v>
      </c>
      <c r="I92" s="21">
        <f t="shared" si="3"/>
        <v>0</v>
      </c>
      <c r="J92" s="14">
        <f t="shared" si="3"/>
        <v>0</v>
      </c>
    </row>
    <row r="93" spans="1:10" ht="15.75" thickBot="1" x14ac:dyDescent="0.3">
      <c r="A93" s="15"/>
      <c r="B93" s="20" t="s">
        <v>156</v>
      </c>
      <c r="C93" s="21">
        <f t="shared" si="3"/>
        <v>0</v>
      </c>
      <c r="D93" s="13">
        <f t="shared" si="3"/>
        <v>0</v>
      </c>
      <c r="E93" s="13">
        <f t="shared" si="3"/>
        <v>0</v>
      </c>
      <c r="F93" s="13">
        <f t="shared" si="3"/>
        <v>0</v>
      </c>
      <c r="G93" s="13">
        <f t="shared" si="3"/>
        <v>0</v>
      </c>
      <c r="H93" s="14">
        <f t="shared" si="3"/>
        <v>3213.92</v>
      </c>
      <c r="I93" s="21">
        <f t="shared" si="3"/>
        <v>264.51000000000005</v>
      </c>
      <c r="J93" s="14">
        <f t="shared" si="3"/>
        <v>896.81000000000017</v>
      </c>
    </row>
    <row r="94" spans="1:10" ht="15.75" thickBot="1" x14ac:dyDescent="0.3">
      <c r="A94" s="39" t="s">
        <v>147</v>
      </c>
      <c r="B94" s="40"/>
      <c r="C94" s="41">
        <f>SUM(C64:C93)</f>
        <v>151822.44</v>
      </c>
      <c r="D94" s="41">
        <f t="shared" ref="D94:J94" si="4">SUM(D64:D93)</f>
        <v>181619.98</v>
      </c>
      <c r="E94" s="41">
        <f t="shared" si="4"/>
        <v>261881.74000000002</v>
      </c>
      <c r="F94" s="41">
        <f t="shared" si="4"/>
        <v>303217.69</v>
      </c>
      <c r="G94" s="41">
        <f t="shared" si="4"/>
        <v>289463.12</v>
      </c>
      <c r="H94" s="41">
        <f t="shared" si="4"/>
        <v>251463.46146378119</v>
      </c>
      <c r="I94" s="41">
        <f t="shared" si="4"/>
        <v>35060.281425000001</v>
      </c>
      <c r="J94" s="41">
        <f t="shared" si="4"/>
        <v>75091.62142499999</v>
      </c>
    </row>
    <row r="95" spans="1:10" ht="15" x14ac:dyDescent="0.25">
      <c r="B95"/>
    </row>
    <row r="96" spans="1:10" ht="15" x14ac:dyDescent="0.25">
      <c r="B96"/>
    </row>
    <row r="97" spans="2:14" ht="15" x14ac:dyDescent="0.25">
      <c r="B97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5" x14ac:dyDescent="0.25">
      <c r="B98"/>
    </row>
    <row r="99" spans="2:14" ht="15" x14ac:dyDescent="0.25">
      <c r="B99"/>
    </row>
    <row r="100" spans="2:14" ht="15" x14ac:dyDescent="0.25">
      <c r="B100"/>
    </row>
    <row r="101" spans="2:14" ht="15" x14ac:dyDescent="0.25">
      <c r="B101"/>
    </row>
    <row r="102" spans="2:14" ht="15" x14ac:dyDescent="0.25">
      <c r="B102"/>
    </row>
    <row r="103" spans="2:14" ht="15" x14ac:dyDescent="0.25">
      <c r="B103"/>
    </row>
    <row r="104" spans="2:14" ht="15" x14ac:dyDescent="0.25">
      <c r="B104"/>
    </row>
    <row r="105" spans="2:14" ht="15" x14ac:dyDescent="0.25">
      <c r="B105"/>
    </row>
    <row r="106" spans="2:14" ht="15" x14ac:dyDescent="0.25">
      <c r="B106"/>
    </row>
    <row r="107" spans="2:14" ht="15" x14ac:dyDescent="0.25">
      <c r="B107"/>
    </row>
  </sheetData>
  <sortState xmlns:xlrd2="http://schemas.microsoft.com/office/spreadsheetml/2017/richdata2" ref="B46:B89">
    <sortCondition ref="B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8D98-981C-4073-A962-2FC03E34FA7B}">
  <dimension ref="A1:M280"/>
  <sheetViews>
    <sheetView workbookViewId="0">
      <pane xSplit="3" ySplit="1" topLeftCell="D166" activePane="bottomRight" state="frozen"/>
      <selection pane="topRight" activeCell="D1" sqref="D1"/>
      <selection pane="bottomLeft" activeCell="A2" sqref="A2"/>
      <selection pane="bottomRight" activeCell="K1" sqref="K1:K1048576"/>
    </sheetView>
  </sheetViews>
  <sheetFormatPr defaultRowHeight="14.25" x14ac:dyDescent="0.2"/>
  <cols>
    <col min="1" max="1" width="29.85546875" style="19" bestFit="1" customWidth="1"/>
    <col min="2" max="2" width="40.28515625" style="19" bestFit="1" customWidth="1"/>
    <col min="3" max="8" width="14.28515625" style="19" bestFit="1" customWidth="1"/>
    <col min="9" max="9" width="13.140625" style="19" bestFit="1" customWidth="1"/>
    <col min="10" max="10" width="14.28515625" style="19" bestFit="1" customWidth="1"/>
    <col min="11" max="11" width="11.140625" style="19" bestFit="1" customWidth="1"/>
    <col min="12" max="16384" width="9.140625" style="19"/>
  </cols>
  <sheetData>
    <row r="1" spans="1:10" ht="23.25" thickBot="1" x14ac:dyDescent="0.25">
      <c r="A1" s="8" t="s">
        <v>162</v>
      </c>
      <c r="B1" s="9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">
      <c r="A2" s="3" t="s">
        <v>0</v>
      </c>
      <c r="B2" s="4" t="s">
        <v>82</v>
      </c>
      <c r="C2" s="5">
        <v>54532.611057000009</v>
      </c>
      <c r="D2" s="6">
        <v>79423.269897999999</v>
      </c>
      <c r="E2" s="6">
        <v>40974.139007999991</v>
      </c>
      <c r="F2" s="6">
        <v>0</v>
      </c>
      <c r="G2" s="6">
        <v>0</v>
      </c>
      <c r="H2" s="6">
        <v>0</v>
      </c>
      <c r="I2" s="5">
        <v>0</v>
      </c>
      <c r="J2" s="7">
        <v>0</v>
      </c>
    </row>
    <row r="3" spans="1:10" x14ac:dyDescent="0.2">
      <c r="A3" s="3" t="s">
        <v>0</v>
      </c>
      <c r="B3" s="4" t="s">
        <v>1</v>
      </c>
      <c r="C3" s="5">
        <v>2038.96</v>
      </c>
      <c r="D3" s="6">
        <v>2974.75</v>
      </c>
      <c r="E3" s="6">
        <v>1204.8499999999999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">
      <c r="A4" s="3" t="s">
        <v>0</v>
      </c>
      <c r="B4" s="4" t="s">
        <v>2</v>
      </c>
      <c r="C4" s="5">
        <v>103135.1</v>
      </c>
      <c r="D4" s="6">
        <v>101710.15999999999</v>
      </c>
      <c r="E4" s="6">
        <v>82179.7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">
      <c r="A5" s="3" t="s">
        <v>0</v>
      </c>
      <c r="B5" s="4" t="s">
        <v>83</v>
      </c>
      <c r="C5" s="5">
        <v>211.09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">
      <c r="A6" s="3" t="s">
        <v>0</v>
      </c>
      <c r="B6" s="4" t="s">
        <v>84</v>
      </c>
      <c r="C6" s="5">
        <v>0</v>
      </c>
      <c r="D6" s="6">
        <v>0</v>
      </c>
      <c r="E6" s="6">
        <v>898.18</v>
      </c>
      <c r="F6" s="6">
        <v>0</v>
      </c>
      <c r="G6" s="6">
        <v>0</v>
      </c>
      <c r="H6" s="6">
        <v>0</v>
      </c>
      <c r="I6" s="5">
        <v>0</v>
      </c>
      <c r="J6" s="7">
        <v>0</v>
      </c>
    </row>
    <row r="7" spans="1:10" x14ac:dyDescent="0.2">
      <c r="A7" s="3" t="s">
        <v>0</v>
      </c>
      <c r="B7" s="4" t="s">
        <v>4</v>
      </c>
      <c r="C7" s="5">
        <v>21668.030000000002</v>
      </c>
      <c r="D7" s="6">
        <v>18198.669999999998</v>
      </c>
      <c r="E7" s="6">
        <v>14022.810000000001</v>
      </c>
      <c r="F7" s="6">
        <v>0</v>
      </c>
      <c r="G7" s="6">
        <v>0</v>
      </c>
      <c r="H7" s="6">
        <v>0</v>
      </c>
      <c r="I7" s="5">
        <v>0</v>
      </c>
      <c r="J7" s="7">
        <v>0</v>
      </c>
    </row>
    <row r="8" spans="1:10" x14ac:dyDescent="0.2">
      <c r="A8" s="3" t="s">
        <v>5</v>
      </c>
      <c r="B8" s="4" t="s">
        <v>128</v>
      </c>
      <c r="C8" s="5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5">
        <v>0</v>
      </c>
      <c r="J8" s="7">
        <v>49.29</v>
      </c>
    </row>
    <row r="9" spans="1:10" x14ac:dyDescent="0.2">
      <c r="A9" s="3" t="s">
        <v>5</v>
      </c>
      <c r="B9" s="4" t="s">
        <v>1</v>
      </c>
      <c r="C9" s="5">
        <v>0</v>
      </c>
      <c r="D9" s="6">
        <v>0</v>
      </c>
      <c r="E9" s="6">
        <v>1013.62</v>
      </c>
      <c r="F9" s="6">
        <v>2350.38</v>
      </c>
      <c r="G9" s="6">
        <v>4456.34</v>
      </c>
      <c r="H9" s="6">
        <v>5733.87</v>
      </c>
      <c r="I9" s="5">
        <v>408.49</v>
      </c>
      <c r="J9" s="7">
        <v>2010.13</v>
      </c>
    </row>
    <row r="10" spans="1:10" x14ac:dyDescent="0.2">
      <c r="A10" s="3" t="s">
        <v>5</v>
      </c>
      <c r="B10" s="4" t="s">
        <v>2</v>
      </c>
      <c r="C10" s="5">
        <v>0</v>
      </c>
      <c r="D10" s="6">
        <v>0</v>
      </c>
      <c r="E10" s="6">
        <v>19913.75</v>
      </c>
      <c r="F10" s="6">
        <v>61335.459999999992</v>
      </c>
      <c r="G10" s="6">
        <v>44113.62</v>
      </c>
      <c r="H10" s="6">
        <v>35216.22</v>
      </c>
      <c r="I10" s="5">
        <v>17914.259999999998</v>
      </c>
      <c r="J10" s="7">
        <v>27652.199999999997</v>
      </c>
    </row>
    <row r="11" spans="1:10" x14ac:dyDescent="0.2">
      <c r="A11" s="3" t="s">
        <v>5</v>
      </c>
      <c r="B11" s="4" t="s">
        <v>4</v>
      </c>
      <c r="C11" s="5">
        <v>0</v>
      </c>
      <c r="D11" s="6">
        <v>0</v>
      </c>
      <c r="E11" s="6">
        <v>3660.91</v>
      </c>
      <c r="F11" s="6">
        <v>51596.820000000007</v>
      </c>
      <c r="G11" s="6">
        <v>89226.65</v>
      </c>
      <c r="H11" s="6">
        <v>164121.46000000002</v>
      </c>
      <c r="I11" s="5">
        <v>40698.800000000003</v>
      </c>
      <c r="J11" s="7">
        <v>77552.760000000009</v>
      </c>
    </row>
    <row r="12" spans="1:10" x14ac:dyDescent="0.2">
      <c r="A12" s="3" t="s">
        <v>8</v>
      </c>
      <c r="B12" s="4" t="s">
        <v>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-31.4</v>
      </c>
      <c r="I12" s="5">
        <v>0</v>
      </c>
      <c r="J12" s="7">
        <v>0</v>
      </c>
    </row>
    <row r="13" spans="1:10" x14ac:dyDescent="0.2">
      <c r="A13" s="3" t="s">
        <v>8</v>
      </c>
      <c r="B13" s="4" t="s">
        <v>9</v>
      </c>
      <c r="C13" s="5">
        <v>0</v>
      </c>
      <c r="D13" s="6">
        <v>765.76</v>
      </c>
      <c r="E13" s="6">
        <v>6171.9900000000007</v>
      </c>
      <c r="F13" s="6">
        <v>3780.86</v>
      </c>
      <c r="G13" s="6">
        <v>1361.85</v>
      </c>
      <c r="H13" s="6">
        <v>406.90999999999997</v>
      </c>
      <c r="I13" s="5">
        <v>0</v>
      </c>
      <c r="J13" s="7">
        <v>0</v>
      </c>
    </row>
    <row r="14" spans="1:10" x14ac:dyDescent="0.2">
      <c r="A14" s="3" t="s">
        <v>8</v>
      </c>
      <c r="B14" s="4" t="s">
        <v>85</v>
      </c>
      <c r="C14" s="5">
        <v>0</v>
      </c>
      <c r="D14" s="6">
        <v>0</v>
      </c>
      <c r="E14" s="6">
        <v>0</v>
      </c>
      <c r="F14" s="6">
        <v>15963.619999999999</v>
      </c>
      <c r="G14" s="6">
        <v>3520.3100000000004</v>
      </c>
      <c r="H14" s="6">
        <v>2757.0700000000006</v>
      </c>
      <c r="I14" s="5">
        <v>0</v>
      </c>
      <c r="J14" s="7">
        <v>0</v>
      </c>
    </row>
    <row r="15" spans="1:10" x14ac:dyDescent="0.2">
      <c r="A15" s="3" t="s">
        <v>8</v>
      </c>
      <c r="B15" s="4" t="s">
        <v>86</v>
      </c>
      <c r="C15" s="5">
        <v>0</v>
      </c>
      <c r="D15" s="6">
        <v>7190</v>
      </c>
      <c r="E15" s="6">
        <v>5819</v>
      </c>
      <c r="F15" s="6">
        <v>24960</v>
      </c>
      <c r="G15" s="6">
        <v>11273</v>
      </c>
      <c r="H15" s="6">
        <v>0</v>
      </c>
      <c r="I15" s="5">
        <v>0</v>
      </c>
      <c r="J15" s="7">
        <v>0</v>
      </c>
    </row>
    <row r="16" spans="1:10" x14ac:dyDescent="0.2">
      <c r="A16" s="3" t="s">
        <v>8</v>
      </c>
      <c r="B16" s="4" t="s">
        <v>10</v>
      </c>
      <c r="C16" s="5">
        <v>0</v>
      </c>
      <c r="D16" s="6">
        <v>21818.67</v>
      </c>
      <c r="E16" s="6">
        <v>46682.47</v>
      </c>
      <c r="F16" s="6">
        <v>35843.840000000004</v>
      </c>
      <c r="G16" s="6">
        <v>56903.369999999995</v>
      </c>
      <c r="H16" s="6">
        <v>13619.93</v>
      </c>
      <c r="I16" s="5">
        <v>0</v>
      </c>
      <c r="J16" s="7">
        <v>0</v>
      </c>
    </row>
    <row r="17" spans="1:10" x14ac:dyDescent="0.2">
      <c r="A17" s="3" t="s">
        <v>8</v>
      </c>
      <c r="B17" s="4" t="s">
        <v>87</v>
      </c>
      <c r="C17" s="5">
        <v>0</v>
      </c>
      <c r="D17" s="6">
        <v>11254</v>
      </c>
      <c r="E17" s="6">
        <v>6670</v>
      </c>
      <c r="F17" s="6">
        <v>2644.8</v>
      </c>
      <c r="G17" s="6">
        <v>11520.210000000001</v>
      </c>
      <c r="H17" s="6">
        <v>9765</v>
      </c>
      <c r="I17" s="5">
        <v>0</v>
      </c>
      <c r="J17" s="7">
        <v>0</v>
      </c>
    </row>
    <row r="18" spans="1:10" x14ac:dyDescent="0.2">
      <c r="A18" s="3" t="s">
        <v>155</v>
      </c>
      <c r="B18" s="4" t="s">
        <v>9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172.61999999999998</v>
      </c>
      <c r="I18" s="5">
        <v>9.1199999999999992</v>
      </c>
      <c r="J18" s="7">
        <v>108.54</v>
      </c>
    </row>
    <row r="19" spans="1:10" x14ac:dyDescent="0.2">
      <c r="A19" s="3" t="s">
        <v>155</v>
      </c>
      <c r="B19" s="4" t="s">
        <v>85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260.85000000000002</v>
      </c>
      <c r="I19" s="5">
        <v>1768.8</v>
      </c>
      <c r="J19" s="7">
        <v>1829.76</v>
      </c>
    </row>
    <row r="20" spans="1:10" x14ac:dyDescent="0.2">
      <c r="A20" s="3" t="s">
        <v>155</v>
      </c>
      <c r="B20" s="4" t="s">
        <v>66</v>
      </c>
      <c r="C20" s="5">
        <v>0</v>
      </c>
      <c r="D20" s="6">
        <v>0</v>
      </c>
      <c r="E20" s="6">
        <v>0</v>
      </c>
      <c r="F20" s="6">
        <v>0</v>
      </c>
      <c r="G20" s="6">
        <v>0</v>
      </c>
      <c r="H20" s="6">
        <v>898.52</v>
      </c>
      <c r="I20" s="5">
        <v>779.99</v>
      </c>
      <c r="J20" s="7">
        <v>1253.95</v>
      </c>
    </row>
    <row r="21" spans="1:10" x14ac:dyDescent="0.2">
      <c r="A21" s="3" t="s">
        <v>155</v>
      </c>
      <c r="B21" s="4" t="s">
        <v>10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11249.999999999998</v>
      </c>
      <c r="I21" s="5">
        <v>15633.7</v>
      </c>
      <c r="J21" s="7">
        <v>26800.12</v>
      </c>
    </row>
    <row r="22" spans="1:10" x14ac:dyDescent="0.2">
      <c r="A22" s="3" t="s">
        <v>155</v>
      </c>
      <c r="B22" s="4" t="s">
        <v>87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2667</v>
      </c>
      <c r="I22" s="5">
        <v>4915.8900000000003</v>
      </c>
      <c r="J22" s="7">
        <v>11360.23</v>
      </c>
    </row>
    <row r="23" spans="1:10" x14ac:dyDescent="0.2">
      <c r="A23" s="3" t="s">
        <v>11</v>
      </c>
      <c r="B23" s="4" t="s">
        <v>12</v>
      </c>
      <c r="C23" s="5">
        <v>21946.499999999993</v>
      </c>
      <c r="D23" s="6">
        <v>19507.78</v>
      </c>
      <c r="E23" s="6">
        <v>9555.19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">
      <c r="A24" s="3" t="s">
        <v>11</v>
      </c>
      <c r="B24" s="4" t="s">
        <v>1</v>
      </c>
      <c r="C24" s="5">
        <v>193.45</v>
      </c>
      <c r="D24" s="6">
        <v>323.18</v>
      </c>
      <c r="E24" s="6">
        <v>632.33000000000004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</row>
    <row r="25" spans="1:10" x14ac:dyDescent="0.2">
      <c r="A25" s="3" t="s">
        <v>11</v>
      </c>
      <c r="B25" s="4" t="s">
        <v>78</v>
      </c>
      <c r="C25" s="5">
        <v>114744.34</v>
      </c>
      <c r="D25" s="6">
        <v>94901.179999999949</v>
      </c>
      <c r="E25" s="6">
        <v>58293.099999999962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">
      <c r="A26" s="3" t="s">
        <v>11</v>
      </c>
      <c r="B26" s="4" t="s">
        <v>13</v>
      </c>
      <c r="C26" s="5">
        <v>20853.370000000003</v>
      </c>
      <c r="D26" s="6">
        <v>17649.589999999997</v>
      </c>
      <c r="E26" s="6">
        <v>11180.579999999998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">
      <c r="A27" s="3" t="s">
        <v>11</v>
      </c>
      <c r="B27" s="4" t="s">
        <v>88</v>
      </c>
      <c r="C27" s="5">
        <v>131241.67999999996</v>
      </c>
      <c r="D27" s="6">
        <v>127775.49999999994</v>
      </c>
      <c r="E27" s="6">
        <v>80703.399999999921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">
      <c r="A28" s="3" t="s">
        <v>14</v>
      </c>
      <c r="B28" s="4" t="s">
        <v>128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34895.11</v>
      </c>
      <c r="I28" s="5">
        <v>7710.71</v>
      </c>
      <c r="J28" s="7">
        <v>26539.579999999998</v>
      </c>
    </row>
    <row r="29" spans="1:10" x14ac:dyDescent="0.2">
      <c r="A29" s="3" t="s">
        <v>14</v>
      </c>
      <c r="B29" s="4" t="s">
        <v>12</v>
      </c>
      <c r="C29" s="5">
        <v>0</v>
      </c>
      <c r="D29" s="6">
        <v>0</v>
      </c>
      <c r="E29" s="6">
        <v>4636.63</v>
      </c>
      <c r="F29" s="6">
        <v>4914.8900000000003</v>
      </c>
      <c r="G29" s="6">
        <v>957.78</v>
      </c>
      <c r="H29" s="6">
        <v>0</v>
      </c>
      <c r="I29" s="5">
        <v>0</v>
      </c>
      <c r="J29" s="7">
        <v>0</v>
      </c>
    </row>
    <row r="30" spans="1:10" x14ac:dyDescent="0.2">
      <c r="A30" s="3" t="s">
        <v>14</v>
      </c>
      <c r="B30" s="4" t="s">
        <v>1</v>
      </c>
      <c r="C30" s="5">
        <v>0</v>
      </c>
      <c r="D30" s="6">
        <v>0</v>
      </c>
      <c r="E30" s="6">
        <v>144.15</v>
      </c>
      <c r="F30" s="6">
        <v>3166.79</v>
      </c>
      <c r="G30" s="6">
        <v>4057.52</v>
      </c>
      <c r="H30" s="6">
        <v>31112.560000000001</v>
      </c>
      <c r="I30" s="5">
        <v>6553.170000000001</v>
      </c>
      <c r="J30" s="7">
        <v>16643.39</v>
      </c>
    </row>
    <row r="31" spans="1:10" x14ac:dyDescent="0.2">
      <c r="A31" s="3" t="s">
        <v>14</v>
      </c>
      <c r="B31" s="4" t="s">
        <v>78</v>
      </c>
      <c r="C31" s="5">
        <v>0</v>
      </c>
      <c r="D31" s="6">
        <v>0</v>
      </c>
      <c r="E31" s="6">
        <v>35129.490000000005</v>
      </c>
      <c r="F31" s="6">
        <v>77368.999999999971</v>
      </c>
      <c r="G31" s="6">
        <v>54949.94</v>
      </c>
      <c r="H31" s="6">
        <v>50397.95</v>
      </c>
      <c r="I31" s="5">
        <v>7334.8899999999985</v>
      </c>
      <c r="J31" s="7">
        <v>11534.379999999997</v>
      </c>
    </row>
    <row r="32" spans="1:10" x14ac:dyDescent="0.2">
      <c r="A32" s="3" t="s">
        <v>14</v>
      </c>
      <c r="B32" s="4" t="s">
        <v>13</v>
      </c>
      <c r="C32" s="5">
        <v>0</v>
      </c>
      <c r="D32" s="6">
        <v>0</v>
      </c>
      <c r="E32" s="6">
        <v>7240.6100000000024</v>
      </c>
      <c r="F32" s="6">
        <v>20301.919999999998</v>
      </c>
      <c r="G32" s="6">
        <v>23103.97</v>
      </c>
      <c r="H32" s="6">
        <v>26755.38</v>
      </c>
      <c r="I32" s="5">
        <v>2237.4</v>
      </c>
      <c r="J32" s="7">
        <v>6276.8899999999994</v>
      </c>
    </row>
    <row r="33" spans="1:10" x14ac:dyDescent="0.2">
      <c r="A33" s="3" t="s">
        <v>14</v>
      </c>
      <c r="B33" s="4" t="s">
        <v>88</v>
      </c>
      <c r="C33" s="5">
        <v>0</v>
      </c>
      <c r="D33" s="6">
        <v>0</v>
      </c>
      <c r="E33" s="6">
        <v>53154.979999999996</v>
      </c>
      <c r="F33" s="6">
        <v>164720.95000000001</v>
      </c>
      <c r="G33" s="6">
        <v>60486.96</v>
      </c>
      <c r="H33" s="6">
        <v>0</v>
      </c>
      <c r="I33" s="5">
        <v>0</v>
      </c>
      <c r="J33" s="7">
        <v>0</v>
      </c>
    </row>
    <row r="34" spans="1:10" x14ac:dyDescent="0.2">
      <c r="A34" s="3" t="s">
        <v>16</v>
      </c>
      <c r="B34" s="4" t="s">
        <v>1</v>
      </c>
      <c r="C34" s="5">
        <v>8618.98</v>
      </c>
      <c r="D34" s="6">
        <v>4670.1999999999989</v>
      </c>
      <c r="E34" s="6">
        <v>3053.21</v>
      </c>
      <c r="F34" s="6">
        <v>0</v>
      </c>
      <c r="G34" s="6">
        <v>0</v>
      </c>
      <c r="H34" s="6">
        <v>0</v>
      </c>
      <c r="I34" s="5">
        <v>0</v>
      </c>
      <c r="J34" s="7">
        <v>0</v>
      </c>
    </row>
    <row r="35" spans="1:10" x14ac:dyDescent="0.2">
      <c r="A35" s="3" t="s">
        <v>16</v>
      </c>
      <c r="B35" s="4" t="s">
        <v>78</v>
      </c>
      <c r="C35" s="5">
        <v>1270.51</v>
      </c>
      <c r="D35" s="6">
        <v>1982.45</v>
      </c>
      <c r="E35" s="6">
        <v>2115.4699999999998</v>
      </c>
      <c r="F35" s="6">
        <v>0</v>
      </c>
      <c r="G35" s="6">
        <v>0</v>
      </c>
      <c r="H35" s="6">
        <v>0</v>
      </c>
      <c r="I35" s="5">
        <v>0</v>
      </c>
      <c r="J35" s="7">
        <v>0</v>
      </c>
    </row>
    <row r="36" spans="1:10" x14ac:dyDescent="0.2">
      <c r="A36" s="3" t="s">
        <v>16</v>
      </c>
      <c r="B36" s="4" t="s">
        <v>17</v>
      </c>
      <c r="C36" s="5">
        <v>97096.56</v>
      </c>
      <c r="D36" s="6">
        <v>84674.32</v>
      </c>
      <c r="E36" s="6">
        <v>55125.93</v>
      </c>
      <c r="F36" s="6">
        <v>0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">
      <c r="A37" s="3" t="s">
        <v>16</v>
      </c>
      <c r="B37" s="4" t="s">
        <v>66</v>
      </c>
      <c r="C37" s="5">
        <v>5072.38</v>
      </c>
      <c r="D37" s="6">
        <v>4880.17</v>
      </c>
      <c r="E37" s="6">
        <v>3592.2599999999993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">
      <c r="A38" s="3" t="s">
        <v>18</v>
      </c>
      <c r="B38" s="4" t="s">
        <v>1</v>
      </c>
      <c r="C38" s="5">
        <v>0</v>
      </c>
      <c r="D38" s="6">
        <v>0</v>
      </c>
      <c r="E38" s="6">
        <v>2856.0999999999995</v>
      </c>
      <c r="F38" s="6">
        <v>7388.45</v>
      </c>
      <c r="G38" s="6">
        <v>4304.9800000000005</v>
      </c>
      <c r="H38" s="6">
        <v>2167.6</v>
      </c>
      <c r="I38" s="5">
        <v>1335.3000000000002</v>
      </c>
      <c r="J38" s="7">
        <v>2778.56</v>
      </c>
    </row>
    <row r="39" spans="1:10" x14ac:dyDescent="0.2">
      <c r="A39" s="3" t="s">
        <v>18</v>
      </c>
      <c r="B39" s="4" t="s">
        <v>17</v>
      </c>
      <c r="C39" s="5">
        <v>0</v>
      </c>
      <c r="D39" s="6">
        <v>0</v>
      </c>
      <c r="E39" s="6">
        <v>30322.75</v>
      </c>
      <c r="F39" s="6">
        <v>108509.30000000002</v>
      </c>
      <c r="G39" s="6">
        <v>119353.64</v>
      </c>
      <c r="H39" s="6">
        <v>107328.1</v>
      </c>
      <c r="I39" s="5">
        <v>17095.13</v>
      </c>
      <c r="J39" s="7">
        <v>45155.040000000001</v>
      </c>
    </row>
    <row r="40" spans="1:10" x14ac:dyDescent="0.2">
      <c r="A40" s="3" t="s">
        <v>18</v>
      </c>
      <c r="B40" s="4" t="s">
        <v>66</v>
      </c>
      <c r="C40" s="5">
        <v>0</v>
      </c>
      <c r="D40" s="6">
        <v>0</v>
      </c>
      <c r="E40" s="6">
        <v>1439.78</v>
      </c>
      <c r="F40" s="6">
        <v>5876.2099999999991</v>
      </c>
      <c r="G40" s="6">
        <v>15666.720000000001</v>
      </c>
      <c r="H40" s="6">
        <v>42519.31</v>
      </c>
      <c r="I40" s="5">
        <v>7475.11</v>
      </c>
      <c r="J40" s="7">
        <v>13805.969999999998</v>
      </c>
    </row>
    <row r="41" spans="1:10" x14ac:dyDescent="0.2">
      <c r="A41" s="3" t="s">
        <v>20</v>
      </c>
      <c r="B41" s="4" t="s">
        <v>22</v>
      </c>
      <c r="C41" s="5">
        <v>0</v>
      </c>
      <c r="D41" s="6">
        <v>81441.06</v>
      </c>
      <c r="E41" s="6">
        <v>77631.600000000006</v>
      </c>
      <c r="F41" s="6">
        <v>114600.54000000001</v>
      </c>
      <c r="G41" s="6">
        <v>106174.13</v>
      </c>
      <c r="H41" s="6">
        <v>0</v>
      </c>
      <c r="I41" s="5">
        <v>0</v>
      </c>
      <c r="J41" s="7">
        <v>0</v>
      </c>
    </row>
    <row r="42" spans="1:10" x14ac:dyDescent="0.2">
      <c r="A42" s="3" t="s">
        <v>144</v>
      </c>
      <c r="B42" s="4" t="s">
        <v>22</v>
      </c>
      <c r="C42" s="5">
        <v>0</v>
      </c>
      <c r="D42" s="6">
        <v>0</v>
      </c>
      <c r="E42" s="6">
        <v>0</v>
      </c>
      <c r="F42" s="6">
        <v>0</v>
      </c>
      <c r="G42" s="6">
        <v>0</v>
      </c>
      <c r="H42" s="6">
        <v>151791.91999999998</v>
      </c>
      <c r="I42" s="5">
        <v>16467.68</v>
      </c>
      <c r="J42" s="7">
        <v>38049.509999999995</v>
      </c>
    </row>
    <row r="43" spans="1:10" x14ac:dyDescent="0.2">
      <c r="A43" s="3" t="s">
        <v>23</v>
      </c>
      <c r="B43" s="4" t="s">
        <v>1</v>
      </c>
      <c r="C43" s="5">
        <v>54469.38</v>
      </c>
      <c r="D43" s="6">
        <v>44524.59</v>
      </c>
      <c r="E43" s="6">
        <v>0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</row>
    <row r="44" spans="1:10" x14ac:dyDescent="0.2">
      <c r="A44" s="3" t="s">
        <v>23</v>
      </c>
      <c r="B44" s="4" t="s">
        <v>78</v>
      </c>
      <c r="C44" s="5">
        <v>598105.59999999998</v>
      </c>
      <c r="D44" s="6">
        <v>507510.96000000008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">
      <c r="A45" s="3" t="s">
        <v>23</v>
      </c>
      <c r="B45" s="4" t="s">
        <v>69</v>
      </c>
      <c r="C45" s="5">
        <v>45657.189999999995</v>
      </c>
      <c r="D45" s="6">
        <v>22771.230000000003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">
      <c r="A46" s="3" t="s">
        <v>25</v>
      </c>
      <c r="B46" s="4" t="s">
        <v>1</v>
      </c>
      <c r="C46" s="5">
        <v>0</v>
      </c>
      <c r="D46" s="6">
        <v>0</v>
      </c>
      <c r="E46" s="6">
        <v>44465.299999999996</v>
      </c>
      <c r="F46" s="6">
        <v>43191.55</v>
      </c>
      <c r="G46" s="6">
        <v>37518.44</v>
      </c>
      <c r="H46" s="6">
        <v>50751.58</v>
      </c>
      <c r="I46" s="5">
        <v>0</v>
      </c>
      <c r="J46" s="7">
        <v>0</v>
      </c>
    </row>
    <row r="47" spans="1:10" x14ac:dyDescent="0.2">
      <c r="A47" s="3" t="s">
        <v>25</v>
      </c>
      <c r="B47" s="4" t="s">
        <v>78</v>
      </c>
      <c r="C47" s="5">
        <v>0</v>
      </c>
      <c r="D47" s="6">
        <v>0</v>
      </c>
      <c r="E47" s="6">
        <v>453361.05000000005</v>
      </c>
      <c r="F47" s="6">
        <v>448676.56000000006</v>
      </c>
      <c r="G47" s="6">
        <v>350713.02999999991</v>
      </c>
      <c r="H47" s="6">
        <v>423600.07000000007</v>
      </c>
      <c r="I47" s="5">
        <v>0</v>
      </c>
      <c r="J47" s="7">
        <v>0</v>
      </c>
    </row>
    <row r="48" spans="1:10" x14ac:dyDescent="0.2">
      <c r="A48" s="3" t="s">
        <v>70</v>
      </c>
      <c r="B48" s="4" t="s">
        <v>78</v>
      </c>
      <c r="C48" s="5">
        <v>15026.969999999998</v>
      </c>
      <c r="D48" s="6">
        <v>6849.24</v>
      </c>
      <c r="E48" s="6">
        <v>0</v>
      </c>
      <c r="F48" s="6">
        <v>0</v>
      </c>
      <c r="G48" s="6">
        <v>0</v>
      </c>
      <c r="H48" s="6">
        <v>0</v>
      </c>
      <c r="I48" s="5">
        <v>0</v>
      </c>
      <c r="J48" s="7">
        <v>0</v>
      </c>
    </row>
    <row r="49" spans="1:10" x14ac:dyDescent="0.2">
      <c r="A49" s="3" t="s">
        <v>26</v>
      </c>
      <c r="B49" s="4" t="s">
        <v>1</v>
      </c>
      <c r="C49" s="5">
        <v>0</v>
      </c>
      <c r="D49" s="6">
        <v>0</v>
      </c>
      <c r="E49" s="6">
        <v>0</v>
      </c>
      <c r="F49" s="6">
        <v>31.16</v>
      </c>
      <c r="G49" s="6">
        <v>192.36</v>
      </c>
      <c r="H49" s="6">
        <v>597.75</v>
      </c>
      <c r="I49" s="5">
        <v>0</v>
      </c>
      <c r="J49" s="7">
        <v>0</v>
      </c>
    </row>
    <row r="50" spans="1:10" x14ac:dyDescent="0.2">
      <c r="A50" s="3" t="s">
        <v>26</v>
      </c>
      <c r="B50" s="4" t="s">
        <v>78</v>
      </c>
      <c r="C50" s="5">
        <v>0</v>
      </c>
      <c r="D50" s="6">
        <v>6270.4299999999994</v>
      </c>
      <c r="E50" s="6">
        <v>5816.1600000000008</v>
      </c>
      <c r="F50" s="6">
        <v>7695.7400000000007</v>
      </c>
      <c r="G50" s="6">
        <v>43168.49</v>
      </c>
      <c r="H50" s="6">
        <v>967.98</v>
      </c>
      <c r="I50" s="5">
        <v>0</v>
      </c>
      <c r="J50" s="7">
        <v>0</v>
      </c>
    </row>
    <row r="51" spans="1:10" x14ac:dyDescent="0.2">
      <c r="A51" s="3" t="s">
        <v>26</v>
      </c>
      <c r="B51" s="4" t="s">
        <v>89</v>
      </c>
      <c r="C51" s="5">
        <v>0</v>
      </c>
      <c r="D51" s="6">
        <v>0</v>
      </c>
      <c r="E51" s="6">
        <v>0</v>
      </c>
      <c r="F51" s="6">
        <v>278330.40000000002</v>
      </c>
      <c r="G51" s="6">
        <v>425208.83999999997</v>
      </c>
      <c r="H51" s="6">
        <v>114532.93</v>
      </c>
      <c r="I51" s="5">
        <v>0</v>
      </c>
      <c r="J51" s="7">
        <v>0</v>
      </c>
    </row>
    <row r="52" spans="1:10" x14ac:dyDescent="0.2">
      <c r="A52" s="3" t="s">
        <v>148</v>
      </c>
      <c r="B52" s="4" t="s">
        <v>78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1726.6200000000001</v>
      </c>
      <c r="I52" s="5">
        <v>350.83</v>
      </c>
      <c r="J52" s="7">
        <v>1430.32</v>
      </c>
    </row>
    <row r="53" spans="1:10" x14ac:dyDescent="0.2">
      <c r="A53" s="3" t="s">
        <v>148</v>
      </c>
      <c r="B53" s="4" t="s">
        <v>89</v>
      </c>
      <c r="C53" s="5">
        <v>0</v>
      </c>
      <c r="D53" s="6">
        <v>0</v>
      </c>
      <c r="E53" s="6">
        <v>0</v>
      </c>
      <c r="F53" s="6">
        <v>0</v>
      </c>
      <c r="G53" s="6">
        <v>0</v>
      </c>
      <c r="H53" s="6">
        <v>342329.57</v>
      </c>
      <c r="I53" s="5">
        <v>65150.039999999994</v>
      </c>
      <c r="J53" s="7">
        <v>168150.97</v>
      </c>
    </row>
    <row r="54" spans="1:10" x14ac:dyDescent="0.2">
      <c r="A54" s="3" t="s">
        <v>171</v>
      </c>
      <c r="B54" s="4" t="s">
        <v>128</v>
      </c>
      <c r="C54" s="5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5">
        <v>991.3</v>
      </c>
      <c r="J54" s="7">
        <v>2844.62</v>
      </c>
    </row>
    <row r="55" spans="1:10" x14ac:dyDescent="0.2">
      <c r="A55" s="3" t="s">
        <v>171</v>
      </c>
      <c r="B55" s="4" t="s">
        <v>1</v>
      </c>
      <c r="C55" s="5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5">
        <v>49000.04</v>
      </c>
      <c r="J55" s="7">
        <v>80762.16</v>
      </c>
    </row>
    <row r="56" spans="1:10" x14ac:dyDescent="0.2">
      <c r="A56" s="3" t="s">
        <v>171</v>
      </c>
      <c r="B56" s="4" t="s">
        <v>78</v>
      </c>
      <c r="C56" s="5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5">
        <v>94308.529999999941</v>
      </c>
      <c r="J56" s="7">
        <v>247018.13999999996</v>
      </c>
    </row>
    <row r="57" spans="1:10" x14ac:dyDescent="0.2">
      <c r="A57" s="3" t="s">
        <v>28</v>
      </c>
      <c r="B57" s="4" t="s">
        <v>1</v>
      </c>
      <c r="C57" s="5">
        <v>24014.730000000003</v>
      </c>
      <c r="D57" s="6">
        <v>14542.37</v>
      </c>
      <c r="E57" s="6">
        <v>24500.799999999999</v>
      </c>
      <c r="F57" s="6">
        <v>8545.92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">
      <c r="A58" s="3" t="s">
        <v>28</v>
      </c>
      <c r="B58" s="4" t="s">
        <v>78</v>
      </c>
      <c r="C58" s="5">
        <v>546474.16999999993</v>
      </c>
      <c r="D58" s="6">
        <v>435630.09000000008</v>
      </c>
      <c r="E58" s="6">
        <v>372174.79000000004</v>
      </c>
      <c r="F58" s="6">
        <v>123455.26999999997</v>
      </c>
      <c r="G58" s="6">
        <v>0</v>
      </c>
      <c r="H58" s="6">
        <v>0</v>
      </c>
      <c r="I58" s="5">
        <v>0</v>
      </c>
      <c r="J58" s="7">
        <v>0</v>
      </c>
    </row>
    <row r="59" spans="1:10" x14ac:dyDescent="0.2">
      <c r="A59" s="3" t="s">
        <v>29</v>
      </c>
      <c r="B59" s="4" t="s">
        <v>128</v>
      </c>
      <c r="C59" s="5">
        <v>0</v>
      </c>
      <c r="D59" s="6">
        <v>0</v>
      </c>
      <c r="E59" s="6">
        <v>0</v>
      </c>
      <c r="F59" s="6">
        <v>0</v>
      </c>
      <c r="G59" s="6">
        <v>0</v>
      </c>
      <c r="H59" s="6">
        <v>4529.8999999999996</v>
      </c>
      <c r="I59" s="5">
        <v>0</v>
      </c>
      <c r="J59" s="7">
        <v>0</v>
      </c>
    </row>
    <row r="60" spans="1:10" x14ac:dyDescent="0.2">
      <c r="A60" s="3" t="s">
        <v>29</v>
      </c>
      <c r="B60" s="4" t="s">
        <v>1</v>
      </c>
      <c r="C60" s="5">
        <v>0</v>
      </c>
      <c r="D60" s="6">
        <v>0</v>
      </c>
      <c r="E60" s="6">
        <v>0</v>
      </c>
      <c r="F60" s="6">
        <v>16254.439999999999</v>
      </c>
      <c r="G60" s="6">
        <v>20826.050000000003</v>
      </c>
      <c r="H60" s="6">
        <v>91255.2</v>
      </c>
      <c r="I60" s="5">
        <v>0</v>
      </c>
      <c r="J60" s="7">
        <v>0</v>
      </c>
    </row>
    <row r="61" spans="1:10" x14ac:dyDescent="0.2">
      <c r="A61" s="3" t="s">
        <v>29</v>
      </c>
      <c r="B61" s="4" t="s">
        <v>78</v>
      </c>
      <c r="C61" s="5">
        <v>0</v>
      </c>
      <c r="D61" s="6">
        <v>0</v>
      </c>
      <c r="E61" s="6">
        <v>0</v>
      </c>
      <c r="F61" s="6">
        <v>281206.16000000003</v>
      </c>
      <c r="G61" s="6">
        <v>450777.42</v>
      </c>
      <c r="H61" s="6">
        <v>444508.21000000008</v>
      </c>
      <c r="I61" s="5">
        <v>0</v>
      </c>
      <c r="J61" s="7">
        <v>0</v>
      </c>
    </row>
    <row r="62" spans="1:10" x14ac:dyDescent="0.2">
      <c r="A62" s="3" t="s">
        <v>30</v>
      </c>
      <c r="B62" s="4" t="s">
        <v>12</v>
      </c>
      <c r="C62" s="5">
        <v>119550.64300000005</v>
      </c>
      <c r="D62" s="6">
        <v>133349.28999999995</v>
      </c>
      <c r="E62" s="6">
        <v>102059.98499999999</v>
      </c>
      <c r="F62" s="6">
        <v>0</v>
      </c>
      <c r="G62" s="6">
        <v>0</v>
      </c>
      <c r="H62" s="6">
        <v>0</v>
      </c>
      <c r="I62" s="5">
        <v>0</v>
      </c>
      <c r="J62" s="7">
        <v>0</v>
      </c>
    </row>
    <row r="63" spans="1:10" x14ac:dyDescent="0.2">
      <c r="A63" s="3" t="s">
        <v>34</v>
      </c>
      <c r="B63" s="4" t="s">
        <v>12</v>
      </c>
      <c r="C63" s="5">
        <v>0</v>
      </c>
      <c r="D63" s="6">
        <v>0</v>
      </c>
      <c r="E63" s="6">
        <v>38938.829999999987</v>
      </c>
      <c r="F63" s="6">
        <v>73445.56</v>
      </c>
      <c r="G63" s="6">
        <v>10247.309999999998</v>
      </c>
      <c r="H63" s="6">
        <v>0</v>
      </c>
      <c r="I63" s="5">
        <v>0</v>
      </c>
      <c r="J63" s="7">
        <v>0</v>
      </c>
    </row>
    <row r="64" spans="1:10" x14ac:dyDescent="0.2">
      <c r="A64" s="3" t="s">
        <v>34</v>
      </c>
      <c r="B64" s="4" t="s">
        <v>80</v>
      </c>
      <c r="C64" s="5">
        <v>0</v>
      </c>
      <c r="D64" s="6">
        <v>0</v>
      </c>
      <c r="E64" s="6">
        <v>2357.66</v>
      </c>
      <c r="F64" s="6">
        <v>57851</v>
      </c>
      <c r="G64" s="6">
        <v>45723.97</v>
      </c>
      <c r="H64" s="6">
        <v>56641.16</v>
      </c>
      <c r="I64" s="5">
        <v>18365</v>
      </c>
      <c r="J64" s="7">
        <v>28574</v>
      </c>
    </row>
    <row r="65" spans="1:10" x14ac:dyDescent="0.2">
      <c r="A65" s="3" t="s">
        <v>34</v>
      </c>
      <c r="B65" s="4" t="s">
        <v>73</v>
      </c>
      <c r="C65" s="5">
        <v>0</v>
      </c>
      <c r="D65" s="6">
        <v>0</v>
      </c>
      <c r="E65" s="6">
        <v>0</v>
      </c>
      <c r="F65" s="6">
        <v>90876.08</v>
      </c>
      <c r="G65" s="6">
        <v>127599.41000000002</v>
      </c>
      <c r="H65" s="6">
        <v>149046.25</v>
      </c>
      <c r="I65" s="5">
        <v>28074.9</v>
      </c>
      <c r="J65" s="7">
        <v>62155.330000000009</v>
      </c>
    </row>
    <row r="66" spans="1:10" x14ac:dyDescent="0.2">
      <c r="A66" s="3" t="s">
        <v>35</v>
      </c>
      <c r="B66" s="4" t="s">
        <v>36</v>
      </c>
      <c r="C66" s="5">
        <v>8065.8</v>
      </c>
      <c r="D66" s="6">
        <v>4383.1000000000004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7">
        <v>0</v>
      </c>
    </row>
    <row r="67" spans="1:10" x14ac:dyDescent="0.2">
      <c r="A67" s="3" t="s">
        <v>35</v>
      </c>
      <c r="B67" s="4" t="s">
        <v>38</v>
      </c>
      <c r="C67" s="5">
        <v>483.84000000000003</v>
      </c>
      <c r="D67" s="6">
        <v>812.16000000000008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0" x14ac:dyDescent="0.2">
      <c r="A68" s="3" t="s">
        <v>35</v>
      </c>
      <c r="B68" s="4" t="s">
        <v>90</v>
      </c>
      <c r="C68" s="5">
        <v>6430.6</v>
      </c>
      <c r="D68" s="6">
        <v>5069</v>
      </c>
      <c r="E68" s="6">
        <v>0</v>
      </c>
      <c r="F68" s="6">
        <v>0</v>
      </c>
      <c r="G68" s="6">
        <v>0</v>
      </c>
      <c r="H68" s="6">
        <v>0</v>
      </c>
      <c r="I68" s="5">
        <v>0</v>
      </c>
      <c r="J68" s="7">
        <v>0</v>
      </c>
    </row>
    <row r="69" spans="1:10" x14ac:dyDescent="0.2">
      <c r="A69" s="3" t="s">
        <v>35</v>
      </c>
      <c r="B69" s="4" t="s">
        <v>91</v>
      </c>
      <c r="C69" s="5">
        <v>14631.400000000001</v>
      </c>
      <c r="D69" s="6">
        <v>2035.8</v>
      </c>
      <c r="E69" s="6">
        <v>0</v>
      </c>
      <c r="F69" s="6">
        <v>0</v>
      </c>
      <c r="G69" s="6">
        <v>0</v>
      </c>
      <c r="H69" s="6">
        <v>0</v>
      </c>
      <c r="I69" s="5">
        <v>0</v>
      </c>
      <c r="J69" s="7">
        <v>0</v>
      </c>
    </row>
    <row r="70" spans="1:10" x14ac:dyDescent="0.2">
      <c r="A70" s="3" t="s">
        <v>149</v>
      </c>
      <c r="B70" s="4" t="s">
        <v>36</v>
      </c>
      <c r="C70" s="5">
        <v>0</v>
      </c>
      <c r="D70" s="6">
        <v>0</v>
      </c>
      <c r="E70" s="6">
        <v>0</v>
      </c>
      <c r="F70" s="6">
        <v>0</v>
      </c>
      <c r="G70" s="6">
        <v>0</v>
      </c>
      <c r="H70" s="6">
        <v>28859.200000000001</v>
      </c>
      <c r="I70" s="5">
        <v>10372.1</v>
      </c>
      <c r="J70" s="7">
        <v>25854.9</v>
      </c>
    </row>
    <row r="71" spans="1:10" x14ac:dyDescent="0.2">
      <c r="A71" s="3" t="s">
        <v>149</v>
      </c>
      <c r="B71" s="4" t="s">
        <v>38</v>
      </c>
      <c r="C71" s="5">
        <v>0</v>
      </c>
      <c r="D71" s="6">
        <v>0</v>
      </c>
      <c r="E71" s="6">
        <v>0</v>
      </c>
      <c r="F71" s="6">
        <v>0</v>
      </c>
      <c r="G71" s="6">
        <v>0</v>
      </c>
      <c r="H71" s="6">
        <v>5251.55</v>
      </c>
      <c r="I71" s="5">
        <v>828.79999999999984</v>
      </c>
      <c r="J71" s="7">
        <v>1926.3999999999996</v>
      </c>
    </row>
    <row r="72" spans="1:10" x14ac:dyDescent="0.2">
      <c r="A72" s="3" t="s">
        <v>149</v>
      </c>
      <c r="B72" s="4" t="s">
        <v>92</v>
      </c>
      <c r="C72" s="5">
        <v>0</v>
      </c>
      <c r="D72" s="6">
        <v>0</v>
      </c>
      <c r="E72" s="6">
        <v>0</v>
      </c>
      <c r="F72" s="6">
        <v>0</v>
      </c>
      <c r="G72" s="6">
        <v>0</v>
      </c>
      <c r="H72" s="6">
        <v>3027.6</v>
      </c>
      <c r="I72" s="5">
        <v>2572.27</v>
      </c>
      <c r="J72" s="7">
        <v>4858.6499999999996</v>
      </c>
    </row>
    <row r="73" spans="1:10" x14ac:dyDescent="0.2">
      <c r="A73" s="3" t="s">
        <v>37</v>
      </c>
      <c r="B73" s="4" t="s">
        <v>36</v>
      </c>
      <c r="C73" s="5">
        <v>0</v>
      </c>
      <c r="D73" s="6">
        <v>166.95</v>
      </c>
      <c r="E73" s="6">
        <v>12567.29</v>
      </c>
      <c r="F73" s="6">
        <v>21526.18</v>
      </c>
      <c r="G73" s="6">
        <v>35767.630000000005</v>
      </c>
      <c r="H73" s="6">
        <v>19898.100000000002</v>
      </c>
      <c r="I73" s="5">
        <v>0</v>
      </c>
      <c r="J73" s="7">
        <v>0</v>
      </c>
    </row>
    <row r="74" spans="1:10" x14ac:dyDescent="0.2">
      <c r="A74" s="3" t="s">
        <v>37</v>
      </c>
      <c r="B74" s="4" t="s">
        <v>69</v>
      </c>
      <c r="C74" s="5">
        <v>0</v>
      </c>
      <c r="D74" s="6">
        <v>0</v>
      </c>
      <c r="E74" s="6">
        <v>15242.68</v>
      </c>
      <c r="F74" s="6">
        <v>10607.16</v>
      </c>
      <c r="G74" s="6">
        <v>6889.68</v>
      </c>
      <c r="H74" s="6">
        <v>560.21</v>
      </c>
      <c r="I74" s="5">
        <v>0</v>
      </c>
      <c r="J74" s="7">
        <v>0</v>
      </c>
    </row>
    <row r="75" spans="1:10" x14ac:dyDescent="0.2">
      <c r="A75" s="3" t="s">
        <v>37</v>
      </c>
      <c r="B75" s="4" t="s">
        <v>38</v>
      </c>
      <c r="C75" s="5">
        <v>0</v>
      </c>
      <c r="D75" s="6">
        <v>2125.44</v>
      </c>
      <c r="E75" s="6">
        <v>3685.59</v>
      </c>
      <c r="F75" s="6">
        <v>10319.160000000002</v>
      </c>
      <c r="G75" s="6">
        <v>5315.03</v>
      </c>
      <c r="H75" s="6">
        <v>1791.9999999999998</v>
      </c>
      <c r="I75" s="5">
        <v>0</v>
      </c>
      <c r="J75" s="7">
        <v>0</v>
      </c>
    </row>
    <row r="76" spans="1:10" x14ac:dyDescent="0.2">
      <c r="A76" s="3" t="s">
        <v>37</v>
      </c>
      <c r="B76" s="4" t="s">
        <v>92</v>
      </c>
      <c r="C76" s="5">
        <v>0</v>
      </c>
      <c r="D76" s="6">
        <v>0</v>
      </c>
      <c r="E76" s="6">
        <v>0</v>
      </c>
      <c r="F76" s="6">
        <v>11586.600000000002</v>
      </c>
      <c r="G76" s="6">
        <v>17415.87</v>
      </c>
      <c r="H76" s="6">
        <v>5014.46</v>
      </c>
      <c r="I76" s="5">
        <v>0</v>
      </c>
      <c r="J76" s="7">
        <v>0</v>
      </c>
    </row>
    <row r="77" spans="1:10" x14ac:dyDescent="0.2">
      <c r="A77" s="3" t="s">
        <v>37</v>
      </c>
      <c r="B77" s="4" t="s">
        <v>90</v>
      </c>
      <c r="C77" s="5">
        <v>0</v>
      </c>
      <c r="D77" s="6">
        <v>2997</v>
      </c>
      <c r="E77" s="6">
        <v>0</v>
      </c>
      <c r="F77" s="6">
        <v>0</v>
      </c>
      <c r="G77" s="6">
        <v>0</v>
      </c>
      <c r="H77" s="6">
        <v>0</v>
      </c>
      <c r="I77" s="5">
        <v>0</v>
      </c>
      <c r="J77" s="7">
        <v>0</v>
      </c>
    </row>
    <row r="78" spans="1:10" x14ac:dyDescent="0.2">
      <c r="A78" s="3" t="s">
        <v>37</v>
      </c>
      <c r="B78" s="4" t="s">
        <v>93</v>
      </c>
      <c r="C78" s="5">
        <v>0</v>
      </c>
      <c r="D78" s="6">
        <v>0</v>
      </c>
      <c r="E78" s="6">
        <v>9948.2000000000007</v>
      </c>
      <c r="F78" s="6">
        <v>12735.7</v>
      </c>
      <c r="G78" s="6">
        <v>420</v>
      </c>
      <c r="H78" s="6">
        <v>0</v>
      </c>
      <c r="I78" s="5">
        <v>0</v>
      </c>
      <c r="J78" s="7">
        <v>0</v>
      </c>
    </row>
    <row r="79" spans="1:10" x14ac:dyDescent="0.2">
      <c r="A79" s="3" t="s">
        <v>94</v>
      </c>
      <c r="B79" s="4" t="s">
        <v>95</v>
      </c>
      <c r="C79" s="5">
        <v>0</v>
      </c>
      <c r="D79" s="6">
        <v>0</v>
      </c>
      <c r="E79" s="6">
        <v>7505.66</v>
      </c>
      <c r="F79" s="6">
        <v>30161.980000000003</v>
      </c>
      <c r="G79" s="6">
        <v>34627.730000000003</v>
      </c>
      <c r="H79" s="6">
        <v>14460.85</v>
      </c>
      <c r="I79" s="5">
        <v>0</v>
      </c>
      <c r="J79" s="7">
        <v>0</v>
      </c>
    </row>
    <row r="80" spans="1:10" x14ac:dyDescent="0.2">
      <c r="A80" s="3" t="s">
        <v>94</v>
      </c>
      <c r="B80" s="4" t="s">
        <v>86</v>
      </c>
      <c r="C80" s="5">
        <v>0</v>
      </c>
      <c r="D80" s="6">
        <v>0</v>
      </c>
      <c r="E80" s="6">
        <v>0</v>
      </c>
      <c r="F80" s="6">
        <v>202</v>
      </c>
      <c r="G80" s="6">
        <v>661.5</v>
      </c>
      <c r="H80" s="6">
        <v>0</v>
      </c>
      <c r="I80" s="5">
        <v>0</v>
      </c>
      <c r="J80" s="7">
        <v>0</v>
      </c>
    </row>
    <row r="81" spans="1:10" x14ac:dyDescent="0.2">
      <c r="A81" s="3" t="s">
        <v>39</v>
      </c>
      <c r="B81" s="4" t="s">
        <v>10</v>
      </c>
      <c r="C81" s="5">
        <v>21318.950000000004</v>
      </c>
      <c r="D81" s="6">
        <v>1371.99</v>
      </c>
      <c r="E81" s="6">
        <v>0</v>
      </c>
      <c r="F81" s="6">
        <v>0</v>
      </c>
      <c r="G81" s="6">
        <v>0</v>
      </c>
      <c r="H81" s="6">
        <v>0</v>
      </c>
      <c r="I81" s="5">
        <v>0</v>
      </c>
      <c r="J81" s="7">
        <v>0</v>
      </c>
    </row>
    <row r="82" spans="1:10" x14ac:dyDescent="0.2">
      <c r="A82" s="3" t="s">
        <v>41</v>
      </c>
      <c r="B82" s="4" t="s">
        <v>1</v>
      </c>
      <c r="C82" s="5">
        <v>269.36</v>
      </c>
      <c r="D82" s="6">
        <v>187.8</v>
      </c>
      <c r="E82" s="6">
        <v>171.68</v>
      </c>
      <c r="F82" s="6">
        <v>689.34999999999991</v>
      </c>
      <c r="G82" s="6">
        <v>0</v>
      </c>
      <c r="H82" s="6">
        <v>0</v>
      </c>
      <c r="I82" s="5">
        <v>0</v>
      </c>
      <c r="J82" s="7">
        <v>0</v>
      </c>
    </row>
    <row r="83" spans="1:10" x14ac:dyDescent="0.2">
      <c r="A83" s="3" t="s">
        <v>41</v>
      </c>
      <c r="B83" s="4" t="s">
        <v>78</v>
      </c>
      <c r="C83" s="5">
        <v>3889.4300000000003</v>
      </c>
      <c r="D83" s="6">
        <v>16763.52</v>
      </c>
      <c r="E83" s="6">
        <v>14689.4</v>
      </c>
      <c r="F83" s="6">
        <v>12285.329999999998</v>
      </c>
      <c r="G83" s="6">
        <v>98.53</v>
      </c>
      <c r="H83" s="6">
        <v>0</v>
      </c>
      <c r="I83" s="5">
        <v>0</v>
      </c>
      <c r="J83" s="7">
        <v>0</v>
      </c>
    </row>
    <row r="84" spans="1:10" x14ac:dyDescent="0.2">
      <c r="A84" s="3" t="s">
        <v>41</v>
      </c>
      <c r="B84" s="4" t="s">
        <v>81</v>
      </c>
      <c r="C84" s="5">
        <v>0</v>
      </c>
      <c r="D84" s="6">
        <v>64041.619999999995</v>
      </c>
      <c r="E84" s="6">
        <v>30258.36</v>
      </c>
      <c r="F84" s="6">
        <v>5259.59</v>
      </c>
      <c r="G84" s="6">
        <v>10188.560000000001</v>
      </c>
      <c r="H84" s="6">
        <v>0</v>
      </c>
      <c r="I84" s="5">
        <v>0</v>
      </c>
      <c r="J84" s="7">
        <v>0</v>
      </c>
    </row>
    <row r="85" spans="1:10" x14ac:dyDescent="0.2">
      <c r="A85" s="3" t="s">
        <v>42</v>
      </c>
      <c r="B85" s="4" t="s">
        <v>158</v>
      </c>
      <c r="C85" s="5">
        <v>0</v>
      </c>
      <c r="D85" s="6">
        <v>0</v>
      </c>
      <c r="E85" s="6">
        <v>0</v>
      </c>
      <c r="F85" s="6">
        <v>0</v>
      </c>
      <c r="G85" s="6">
        <v>0</v>
      </c>
      <c r="H85" s="6">
        <v>17374.39</v>
      </c>
      <c r="I85" s="5">
        <v>0</v>
      </c>
      <c r="J85" s="7">
        <v>1787.11</v>
      </c>
    </row>
    <row r="86" spans="1:10" x14ac:dyDescent="0.2">
      <c r="A86" s="3" t="s">
        <v>42</v>
      </c>
      <c r="B86" s="4" t="s">
        <v>1</v>
      </c>
      <c r="C86" s="5">
        <v>0</v>
      </c>
      <c r="D86" s="6">
        <v>0</v>
      </c>
      <c r="E86" s="6">
        <v>0</v>
      </c>
      <c r="F86" s="6">
        <v>0</v>
      </c>
      <c r="G86" s="6">
        <v>0</v>
      </c>
      <c r="H86" s="6">
        <v>103.88</v>
      </c>
      <c r="I86" s="5">
        <v>216.36</v>
      </c>
      <c r="J86" s="7">
        <v>225.27</v>
      </c>
    </row>
    <row r="87" spans="1:10" x14ac:dyDescent="0.2">
      <c r="A87" s="3" t="s">
        <v>42</v>
      </c>
      <c r="B87" s="4" t="s">
        <v>78</v>
      </c>
      <c r="C87" s="5">
        <v>0</v>
      </c>
      <c r="D87" s="6">
        <v>0</v>
      </c>
      <c r="E87" s="6">
        <v>0</v>
      </c>
      <c r="F87" s="6">
        <v>0</v>
      </c>
      <c r="G87" s="6">
        <v>0</v>
      </c>
      <c r="H87" s="6">
        <v>21252.17</v>
      </c>
      <c r="I87" s="5">
        <v>222.13</v>
      </c>
      <c r="J87" s="7">
        <v>6087.8099999999995</v>
      </c>
    </row>
    <row r="88" spans="1:10" x14ac:dyDescent="0.2">
      <c r="A88" s="3" t="s">
        <v>42</v>
      </c>
      <c r="B88" s="4" t="s">
        <v>81</v>
      </c>
      <c r="C88" s="5">
        <v>0</v>
      </c>
      <c r="D88" s="6">
        <v>0</v>
      </c>
      <c r="E88" s="6">
        <v>0</v>
      </c>
      <c r="F88" s="6">
        <v>0</v>
      </c>
      <c r="G88" s="6">
        <v>0</v>
      </c>
      <c r="H88" s="6">
        <v>22328.83</v>
      </c>
      <c r="I88" s="5">
        <v>12846.439999999999</v>
      </c>
      <c r="J88" s="7">
        <v>46560.650000000009</v>
      </c>
    </row>
    <row r="89" spans="1:10" x14ac:dyDescent="0.2">
      <c r="A89" s="3" t="s">
        <v>96</v>
      </c>
      <c r="B89" s="4" t="s">
        <v>97</v>
      </c>
      <c r="C89" s="5">
        <v>12339.66</v>
      </c>
      <c r="D89" s="6">
        <v>22408.09</v>
      </c>
      <c r="E89" s="6">
        <v>26577.62</v>
      </c>
      <c r="F89" s="6">
        <v>8762.2900000000009</v>
      </c>
      <c r="G89" s="6">
        <v>0</v>
      </c>
      <c r="H89" s="6">
        <v>0</v>
      </c>
      <c r="I89" s="5">
        <v>0</v>
      </c>
      <c r="J89" s="7">
        <v>0</v>
      </c>
    </row>
    <row r="90" spans="1:10" x14ac:dyDescent="0.2">
      <c r="A90" s="3" t="s">
        <v>96</v>
      </c>
      <c r="B90" s="4" t="s">
        <v>98</v>
      </c>
      <c r="C90" s="5">
        <v>56864.531999999992</v>
      </c>
      <c r="D90" s="6">
        <v>39546.080000000002</v>
      </c>
      <c r="E90" s="6">
        <v>37481.699999999997</v>
      </c>
      <c r="F90" s="6">
        <v>16569.47</v>
      </c>
      <c r="G90" s="6">
        <v>0</v>
      </c>
      <c r="H90" s="6">
        <v>0</v>
      </c>
      <c r="I90" s="5">
        <v>0</v>
      </c>
      <c r="J90" s="7">
        <v>0</v>
      </c>
    </row>
    <row r="91" spans="1:10" x14ac:dyDescent="0.2">
      <c r="A91" s="3" t="s">
        <v>99</v>
      </c>
      <c r="B91" s="4" t="s">
        <v>100</v>
      </c>
      <c r="C91" s="5">
        <v>0</v>
      </c>
      <c r="D91" s="6">
        <v>0</v>
      </c>
      <c r="E91" s="6">
        <v>0</v>
      </c>
      <c r="F91" s="6">
        <v>14932.900000000313</v>
      </c>
      <c r="G91" s="6">
        <v>50283.539900001808</v>
      </c>
      <c r="H91" s="6">
        <v>60947.220499999195</v>
      </c>
      <c r="I91" s="5">
        <v>10431.36</v>
      </c>
      <c r="J91" s="7">
        <v>24354.98</v>
      </c>
    </row>
    <row r="92" spans="1:10" x14ac:dyDescent="0.2">
      <c r="A92" s="3" t="s">
        <v>43</v>
      </c>
      <c r="B92" s="4" t="s">
        <v>46</v>
      </c>
      <c r="C92" s="5">
        <v>36876.47</v>
      </c>
      <c r="D92" s="6">
        <v>22927.299999999996</v>
      </c>
      <c r="E92" s="6">
        <v>0</v>
      </c>
      <c r="F92" s="6">
        <v>0</v>
      </c>
      <c r="G92" s="6">
        <v>0</v>
      </c>
      <c r="H92" s="6">
        <v>0</v>
      </c>
      <c r="I92" s="5">
        <v>0</v>
      </c>
      <c r="J92" s="7">
        <v>0</v>
      </c>
    </row>
    <row r="93" spans="1:10" x14ac:dyDescent="0.2">
      <c r="A93" s="3" t="s">
        <v>43</v>
      </c>
      <c r="B93" s="4" t="s">
        <v>61</v>
      </c>
      <c r="C93" s="5">
        <v>31833.33</v>
      </c>
      <c r="D93" s="6">
        <v>7793.15</v>
      </c>
      <c r="E93" s="6">
        <v>0</v>
      </c>
      <c r="F93" s="6">
        <v>0</v>
      </c>
      <c r="G93" s="6">
        <v>0</v>
      </c>
      <c r="H93" s="6">
        <v>0</v>
      </c>
      <c r="I93" s="5">
        <v>0</v>
      </c>
      <c r="J93" s="7">
        <v>0</v>
      </c>
    </row>
    <row r="94" spans="1:10" x14ac:dyDescent="0.2">
      <c r="A94" s="3" t="s">
        <v>43</v>
      </c>
      <c r="B94" s="4" t="s">
        <v>101</v>
      </c>
      <c r="C94" s="5">
        <v>216800.49</v>
      </c>
      <c r="D94" s="6">
        <v>44469</v>
      </c>
      <c r="E94" s="6">
        <v>0</v>
      </c>
      <c r="F94" s="6">
        <v>0</v>
      </c>
      <c r="G94" s="6">
        <v>0</v>
      </c>
      <c r="H94" s="6">
        <v>0</v>
      </c>
      <c r="I94" s="5">
        <v>0</v>
      </c>
      <c r="J94" s="7">
        <v>0</v>
      </c>
    </row>
    <row r="95" spans="1:10" x14ac:dyDescent="0.2">
      <c r="A95" s="3" t="s">
        <v>45</v>
      </c>
      <c r="B95" s="4" t="s">
        <v>46</v>
      </c>
      <c r="C95" s="5">
        <v>0</v>
      </c>
      <c r="D95" s="6">
        <v>104446.88999999996</v>
      </c>
      <c r="E95" s="6">
        <v>91315.37999999999</v>
      </c>
      <c r="F95" s="6">
        <v>30558</v>
      </c>
      <c r="G95" s="6">
        <v>10638</v>
      </c>
      <c r="H95" s="6">
        <v>1201.4499950408936</v>
      </c>
      <c r="I95" s="5">
        <v>0</v>
      </c>
      <c r="J95" s="7">
        <v>0</v>
      </c>
    </row>
    <row r="96" spans="1:10" x14ac:dyDescent="0.2">
      <c r="A96" s="3" t="s">
        <v>45</v>
      </c>
      <c r="B96" s="4" t="s">
        <v>61</v>
      </c>
      <c r="C96" s="5">
        <v>0</v>
      </c>
      <c r="D96" s="6">
        <v>0</v>
      </c>
      <c r="E96" s="6">
        <v>0</v>
      </c>
      <c r="F96" s="6">
        <v>0</v>
      </c>
      <c r="G96" s="6">
        <v>65.47999999999999</v>
      </c>
      <c r="H96" s="6">
        <v>0</v>
      </c>
      <c r="I96" s="5">
        <v>0</v>
      </c>
      <c r="J96" s="7">
        <v>0</v>
      </c>
    </row>
    <row r="97" spans="1:13" x14ac:dyDescent="0.2">
      <c r="A97" s="3" t="s">
        <v>45</v>
      </c>
      <c r="B97" s="4" t="s">
        <v>101</v>
      </c>
      <c r="C97" s="5">
        <v>0</v>
      </c>
      <c r="D97" s="6">
        <v>173248.52</v>
      </c>
      <c r="E97" s="6">
        <v>76320.74000000002</v>
      </c>
      <c r="F97" s="6">
        <v>0</v>
      </c>
      <c r="G97" s="6">
        <v>0</v>
      </c>
      <c r="H97" s="6">
        <v>0</v>
      </c>
      <c r="I97" s="5">
        <v>0</v>
      </c>
      <c r="J97" s="7">
        <v>0</v>
      </c>
    </row>
    <row r="98" spans="1:13" x14ac:dyDescent="0.2">
      <c r="A98" s="3" t="s">
        <v>45</v>
      </c>
      <c r="B98" s="4" t="s">
        <v>44</v>
      </c>
      <c r="C98" s="5">
        <v>0</v>
      </c>
      <c r="D98" s="6">
        <v>0</v>
      </c>
      <c r="E98" s="6">
        <v>198823.15000000002</v>
      </c>
      <c r="F98" s="6">
        <v>408430.97</v>
      </c>
      <c r="G98" s="6">
        <v>433539.11200000002</v>
      </c>
      <c r="H98" s="6">
        <v>111672.72</v>
      </c>
      <c r="I98" s="5">
        <v>0</v>
      </c>
      <c r="J98" s="7">
        <v>0</v>
      </c>
    </row>
    <row r="99" spans="1:13" x14ac:dyDescent="0.2">
      <c r="A99" s="3" t="s">
        <v>150</v>
      </c>
      <c r="B99" s="4" t="s">
        <v>46</v>
      </c>
      <c r="C99" s="5">
        <v>0</v>
      </c>
      <c r="D99" s="6">
        <v>0</v>
      </c>
      <c r="E99" s="6">
        <v>0</v>
      </c>
      <c r="F99" s="6">
        <v>0</v>
      </c>
      <c r="G99" s="6">
        <v>0</v>
      </c>
      <c r="H99" s="6">
        <v>507.94000053405762</v>
      </c>
      <c r="I99" s="5">
        <v>0</v>
      </c>
      <c r="J99" s="7">
        <v>0</v>
      </c>
    </row>
    <row r="100" spans="1:13" x14ac:dyDescent="0.2">
      <c r="A100" s="3" t="s">
        <v>150</v>
      </c>
      <c r="B100" s="4" t="s">
        <v>61</v>
      </c>
      <c r="C100" s="5">
        <v>0</v>
      </c>
      <c r="D100" s="6">
        <v>0</v>
      </c>
      <c r="E100" s="6">
        <v>0</v>
      </c>
      <c r="F100" s="6">
        <v>0</v>
      </c>
      <c r="G100" s="6">
        <v>0</v>
      </c>
      <c r="H100" s="6">
        <v>7117.02</v>
      </c>
      <c r="I100" s="5">
        <v>5335.7199999999993</v>
      </c>
      <c r="J100" s="7">
        <v>12869.4</v>
      </c>
    </row>
    <row r="101" spans="1:13" x14ac:dyDescent="0.2">
      <c r="A101" s="3" t="s">
        <v>150</v>
      </c>
      <c r="B101" s="4" t="s">
        <v>160</v>
      </c>
      <c r="C101" s="5">
        <v>0</v>
      </c>
      <c r="D101" s="6">
        <v>0</v>
      </c>
      <c r="E101" s="6">
        <v>0</v>
      </c>
      <c r="F101" s="6">
        <v>0</v>
      </c>
      <c r="G101" s="6">
        <v>0</v>
      </c>
      <c r="H101" s="6">
        <v>51122</v>
      </c>
      <c r="I101" s="5">
        <v>70681</v>
      </c>
      <c r="J101" s="7">
        <v>282101</v>
      </c>
    </row>
    <row r="102" spans="1:13" x14ac:dyDescent="0.2">
      <c r="A102" s="3" t="s">
        <v>150</v>
      </c>
      <c r="B102" s="4" t="s">
        <v>44</v>
      </c>
      <c r="C102" s="5">
        <v>0</v>
      </c>
      <c r="D102" s="6">
        <v>0</v>
      </c>
      <c r="E102" s="6">
        <v>0</v>
      </c>
      <c r="F102" s="6">
        <v>0</v>
      </c>
      <c r="G102" s="6">
        <v>0</v>
      </c>
      <c r="H102" s="6">
        <v>379580.13</v>
      </c>
      <c r="I102" s="5">
        <v>0</v>
      </c>
      <c r="J102" s="7">
        <v>0</v>
      </c>
    </row>
    <row r="103" spans="1:13" x14ac:dyDescent="0.2">
      <c r="A103" s="3" t="s">
        <v>47</v>
      </c>
      <c r="B103" s="4" t="s">
        <v>12</v>
      </c>
      <c r="C103" s="5">
        <v>43030.94</v>
      </c>
      <c r="D103" s="6">
        <v>12907.68</v>
      </c>
      <c r="E103" s="6">
        <v>0</v>
      </c>
      <c r="F103" s="6">
        <v>0</v>
      </c>
      <c r="G103" s="6">
        <v>0</v>
      </c>
      <c r="H103" s="6">
        <v>0</v>
      </c>
      <c r="I103" s="5">
        <v>0</v>
      </c>
      <c r="J103" s="7">
        <v>0</v>
      </c>
    </row>
    <row r="104" spans="1:13" x14ac:dyDescent="0.2">
      <c r="A104" s="3" t="s">
        <v>47</v>
      </c>
      <c r="B104" s="4" t="s">
        <v>48</v>
      </c>
      <c r="C104" s="5">
        <v>10251.34</v>
      </c>
      <c r="D104" s="6">
        <v>5430.9400000000005</v>
      </c>
      <c r="E104" s="6">
        <v>0</v>
      </c>
      <c r="F104" s="6">
        <v>0</v>
      </c>
      <c r="G104" s="6">
        <v>0</v>
      </c>
      <c r="H104" s="6">
        <v>0</v>
      </c>
      <c r="I104" s="5">
        <v>0</v>
      </c>
      <c r="J104" s="7">
        <v>0</v>
      </c>
    </row>
    <row r="105" spans="1:13" ht="15" x14ac:dyDescent="0.25">
      <c r="A105" s="3" t="s">
        <v>47</v>
      </c>
      <c r="B105" s="4" t="s">
        <v>49</v>
      </c>
      <c r="C105" s="5">
        <v>76993</v>
      </c>
      <c r="D105" s="6">
        <v>22747</v>
      </c>
      <c r="E105" s="6">
        <v>0</v>
      </c>
      <c r="F105" s="6">
        <v>0</v>
      </c>
      <c r="G105" s="6">
        <v>0</v>
      </c>
      <c r="H105" s="6">
        <v>0</v>
      </c>
      <c r="I105" s="5">
        <v>0</v>
      </c>
      <c r="J105" s="7">
        <v>0</v>
      </c>
      <c r="K105"/>
      <c r="L105"/>
      <c r="M105"/>
    </row>
    <row r="106" spans="1:13" ht="15" x14ac:dyDescent="0.25">
      <c r="A106" s="3" t="s">
        <v>47</v>
      </c>
      <c r="B106" s="4" t="s">
        <v>50</v>
      </c>
      <c r="C106" s="5">
        <v>20575</v>
      </c>
      <c r="D106" s="6">
        <v>6028</v>
      </c>
      <c r="E106" s="6">
        <v>0</v>
      </c>
      <c r="F106" s="6">
        <v>0</v>
      </c>
      <c r="G106" s="6">
        <v>0</v>
      </c>
      <c r="H106" s="6">
        <v>0</v>
      </c>
      <c r="I106" s="5">
        <v>0</v>
      </c>
      <c r="J106" s="7">
        <v>0</v>
      </c>
      <c r="K106"/>
      <c r="L106"/>
      <c r="M106"/>
    </row>
    <row r="107" spans="1:13" ht="15" x14ac:dyDescent="0.25">
      <c r="A107" s="3" t="s">
        <v>51</v>
      </c>
      <c r="B107" s="4" t="s">
        <v>128</v>
      </c>
      <c r="C107" s="5">
        <v>0</v>
      </c>
      <c r="D107" s="6">
        <v>0</v>
      </c>
      <c r="E107" s="6">
        <v>0</v>
      </c>
      <c r="F107" s="6">
        <v>0</v>
      </c>
      <c r="G107" s="6">
        <v>0</v>
      </c>
      <c r="H107" s="6">
        <v>1239</v>
      </c>
      <c r="I107" s="5">
        <v>0</v>
      </c>
      <c r="J107" s="7">
        <v>0</v>
      </c>
      <c r="K107"/>
      <c r="L107"/>
      <c r="M107"/>
    </row>
    <row r="108" spans="1:13" ht="15" x14ac:dyDescent="0.25">
      <c r="A108" s="3" t="s">
        <v>51</v>
      </c>
      <c r="B108" s="4" t="s">
        <v>12</v>
      </c>
      <c r="C108" s="5">
        <v>0</v>
      </c>
      <c r="D108" s="6">
        <v>15951.03</v>
      </c>
      <c r="E108" s="6">
        <v>17724.43</v>
      </c>
      <c r="F108" s="6">
        <v>381.74</v>
      </c>
      <c r="G108" s="6">
        <v>0</v>
      </c>
      <c r="H108" s="6">
        <v>0</v>
      </c>
      <c r="I108" s="5">
        <v>0</v>
      </c>
      <c r="J108" s="7">
        <v>0</v>
      </c>
      <c r="K108"/>
      <c r="L108"/>
      <c r="M108"/>
    </row>
    <row r="109" spans="1:13" ht="15" x14ac:dyDescent="0.25">
      <c r="A109" s="3" t="s">
        <v>51</v>
      </c>
      <c r="B109" s="4" t="s">
        <v>1</v>
      </c>
      <c r="C109" s="5">
        <v>0</v>
      </c>
      <c r="D109" s="6">
        <v>534.76</v>
      </c>
      <c r="E109" s="6">
        <v>7661.1699999999983</v>
      </c>
      <c r="F109" s="6">
        <v>14637.229999999998</v>
      </c>
      <c r="G109" s="6">
        <v>5698.5300000000007</v>
      </c>
      <c r="H109" s="6">
        <v>5363.5700000000006</v>
      </c>
      <c r="I109" s="5">
        <v>0</v>
      </c>
      <c r="J109" s="7">
        <v>0</v>
      </c>
      <c r="K109"/>
      <c r="L109"/>
      <c r="M109"/>
    </row>
    <row r="110" spans="1:13" ht="15" x14ac:dyDescent="0.25">
      <c r="A110" s="3" t="s">
        <v>51</v>
      </c>
      <c r="B110" s="4" t="s">
        <v>48</v>
      </c>
      <c r="C110" s="5">
        <v>0</v>
      </c>
      <c r="D110" s="6">
        <v>4305.22</v>
      </c>
      <c r="E110" s="6">
        <v>7415.49</v>
      </c>
      <c r="F110" s="6">
        <v>5760.26</v>
      </c>
      <c r="G110" s="6">
        <v>1873.87</v>
      </c>
      <c r="H110" s="6">
        <v>0</v>
      </c>
      <c r="I110" s="5">
        <v>0</v>
      </c>
      <c r="J110" s="7">
        <v>0</v>
      </c>
      <c r="K110"/>
      <c r="L110"/>
      <c r="M110"/>
    </row>
    <row r="111" spans="1:13" ht="15" x14ac:dyDescent="0.25">
      <c r="A111" s="3" t="s">
        <v>51</v>
      </c>
      <c r="B111" s="4" t="s">
        <v>49</v>
      </c>
      <c r="C111" s="5">
        <v>0</v>
      </c>
      <c r="D111" s="6">
        <v>30707</v>
      </c>
      <c r="E111" s="6">
        <v>38959</v>
      </c>
      <c r="F111" s="6">
        <v>42535</v>
      </c>
      <c r="G111" s="6">
        <v>37705.06</v>
      </c>
      <c r="H111" s="6">
        <v>30512.300000000003</v>
      </c>
      <c r="I111" s="5">
        <v>0</v>
      </c>
      <c r="J111" s="7">
        <v>0</v>
      </c>
      <c r="K111"/>
      <c r="L111"/>
      <c r="M111"/>
    </row>
    <row r="112" spans="1:13" ht="15" x14ac:dyDescent="0.25">
      <c r="A112" s="3" t="s">
        <v>51</v>
      </c>
      <c r="B112" s="4" t="s">
        <v>50</v>
      </c>
      <c r="C112" s="5">
        <v>0</v>
      </c>
      <c r="D112" s="6">
        <v>3410.7804772313966</v>
      </c>
      <c r="E112" s="6">
        <v>17590</v>
      </c>
      <c r="F112" s="6">
        <v>20085.5</v>
      </c>
      <c r="G112" s="6">
        <v>12784.401000000002</v>
      </c>
      <c r="H112" s="6">
        <v>2613.663</v>
      </c>
      <c r="I112" s="5">
        <v>0</v>
      </c>
      <c r="J112" s="7">
        <v>0</v>
      </c>
      <c r="K112"/>
      <c r="L112"/>
      <c r="M112"/>
    </row>
    <row r="113" spans="1:13" ht="15" x14ac:dyDescent="0.25">
      <c r="A113" s="3" t="s">
        <v>156</v>
      </c>
      <c r="B113" s="4" t="s">
        <v>128</v>
      </c>
      <c r="C113" s="5">
        <v>0</v>
      </c>
      <c r="D113" s="6">
        <v>0</v>
      </c>
      <c r="E113" s="6">
        <v>0</v>
      </c>
      <c r="F113" s="6">
        <v>0</v>
      </c>
      <c r="G113" s="6">
        <v>0</v>
      </c>
      <c r="H113" s="6">
        <v>14907.119999999999</v>
      </c>
      <c r="I113" s="5">
        <v>1809.98</v>
      </c>
      <c r="J113" s="7">
        <v>8376.43</v>
      </c>
      <c r="K113"/>
      <c r="L113"/>
      <c r="M113"/>
    </row>
    <row r="114" spans="1:13" ht="15" x14ac:dyDescent="0.25">
      <c r="A114" s="3" t="s">
        <v>156</v>
      </c>
      <c r="B114" s="4" t="s">
        <v>1</v>
      </c>
      <c r="C114" s="5">
        <v>0</v>
      </c>
      <c r="D114" s="6">
        <v>0</v>
      </c>
      <c r="E114" s="6">
        <v>0</v>
      </c>
      <c r="F114" s="6">
        <v>0</v>
      </c>
      <c r="G114" s="6">
        <v>0</v>
      </c>
      <c r="H114" s="6">
        <v>33443.089999999997</v>
      </c>
      <c r="I114" s="5">
        <v>2261.88</v>
      </c>
      <c r="J114" s="7">
        <v>17781.16</v>
      </c>
      <c r="K114"/>
      <c r="L114"/>
      <c r="M114"/>
    </row>
    <row r="115" spans="1:13" ht="15" x14ac:dyDescent="0.25">
      <c r="A115" s="3" t="s">
        <v>156</v>
      </c>
      <c r="B115" s="4" t="s">
        <v>78</v>
      </c>
      <c r="C115" s="5">
        <v>0</v>
      </c>
      <c r="D115" s="6">
        <v>0</v>
      </c>
      <c r="E115" s="6">
        <v>0</v>
      </c>
      <c r="F115" s="6">
        <v>0</v>
      </c>
      <c r="G115" s="6">
        <v>0</v>
      </c>
      <c r="H115" s="6">
        <v>25093.72</v>
      </c>
      <c r="I115" s="5">
        <v>3575.2299999999996</v>
      </c>
      <c r="J115" s="7">
        <v>11869.269999999999</v>
      </c>
      <c r="K115"/>
      <c r="L115"/>
      <c r="M115"/>
    </row>
    <row r="116" spans="1:13" ht="15" x14ac:dyDescent="0.25">
      <c r="A116" s="3" t="s">
        <v>156</v>
      </c>
      <c r="B116" s="4" t="s">
        <v>49</v>
      </c>
      <c r="C116" s="5">
        <v>0</v>
      </c>
      <c r="D116" s="6">
        <v>0</v>
      </c>
      <c r="E116" s="6">
        <v>0</v>
      </c>
      <c r="F116" s="6">
        <v>0</v>
      </c>
      <c r="G116" s="6">
        <v>0</v>
      </c>
      <c r="H116" s="6">
        <v>30043.509999999995</v>
      </c>
      <c r="I116" s="5">
        <v>4263</v>
      </c>
      <c r="J116" s="7">
        <v>22120</v>
      </c>
      <c r="K116"/>
      <c r="L116"/>
      <c r="M116"/>
    </row>
    <row r="117" spans="1:13" ht="15" x14ac:dyDescent="0.25">
      <c r="A117" s="3" t="s">
        <v>156</v>
      </c>
      <c r="B117" s="4" t="s">
        <v>50</v>
      </c>
      <c r="C117" s="5">
        <v>0</v>
      </c>
      <c r="D117" s="6">
        <v>0</v>
      </c>
      <c r="E117" s="6">
        <v>0</v>
      </c>
      <c r="F117" s="6">
        <v>0</v>
      </c>
      <c r="G117" s="6">
        <v>0</v>
      </c>
      <c r="H117" s="6">
        <v>9100.6110000000008</v>
      </c>
      <c r="I117" s="5">
        <v>1403.046</v>
      </c>
      <c r="J117" s="7">
        <v>4847.3459999999995</v>
      </c>
      <c r="K117"/>
      <c r="L117"/>
      <c r="M117"/>
    </row>
    <row r="118" spans="1:13" ht="15" x14ac:dyDescent="0.25">
      <c r="A118" s="3" t="s">
        <v>175</v>
      </c>
      <c r="B118" s="4" t="s">
        <v>78</v>
      </c>
      <c r="C118" s="5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5">
        <v>2675.78</v>
      </c>
      <c r="J118" s="7">
        <v>2675.78</v>
      </c>
      <c r="K118"/>
      <c r="L118"/>
      <c r="M118"/>
    </row>
    <row r="119" spans="1:13" ht="15.75" thickBot="1" x14ac:dyDescent="0.3">
      <c r="A119" s="26" t="s">
        <v>54</v>
      </c>
      <c r="B119" s="27" t="s">
        <v>50</v>
      </c>
      <c r="C119" s="28">
        <v>0</v>
      </c>
      <c r="D119" s="29">
        <v>0</v>
      </c>
      <c r="E119" s="29">
        <v>0</v>
      </c>
      <c r="F119" s="29">
        <v>1422.5</v>
      </c>
      <c r="G119" s="29">
        <v>1420.4890000000005</v>
      </c>
      <c r="H119" s="29">
        <v>1301.5860000000002</v>
      </c>
      <c r="I119" s="28">
        <v>155.89400000000001</v>
      </c>
      <c r="J119" s="30">
        <v>538.59400000000005</v>
      </c>
      <c r="K119"/>
      <c r="L119"/>
      <c r="M119"/>
    </row>
    <row r="120" spans="1:13" customFormat="1" ht="15" x14ac:dyDescent="0.25">
      <c r="A120" s="58"/>
      <c r="B120" s="59" t="s">
        <v>46</v>
      </c>
      <c r="C120" s="60">
        <f>SUMIF($B$1:$B$119,$B120,C$1:C$119)</f>
        <v>36876.47</v>
      </c>
      <c r="D120" s="61">
        <f>SUMIF($B$1:$B$119,$B120,D$1:D$119)</f>
        <v>127374.18999999994</v>
      </c>
      <c r="E120" s="61">
        <f>SUMIF($B$1:$B$119,$B120,E$1:E$119)</f>
        <v>91315.37999999999</v>
      </c>
      <c r="F120" s="61">
        <f>SUMIF($B$1:$B$119,$B120,F$1:F$119)</f>
        <v>30558</v>
      </c>
      <c r="G120" s="61">
        <f>SUMIF($B$1:$B$119,$B120,G$1:G$119)</f>
        <v>10638</v>
      </c>
      <c r="H120" s="62">
        <f>SUMIF($B$1:$B$119,$B120,H$1:H$119)</f>
        <v>1709.3899955749512</v>
      </c>
      <c r="I120" s="63">
        <f>SUMIF($B$1:$B$119,$B120,I$1:I$119)</f>
        <v>0</v>
      </c>
      <c r="J120" s="64">
        <f>SUMIF($B$1:$B$119,$B120,J$1:J$119)</f>
        <v>0</v>
      </c>
    </row>
    <row r="121" spans="1:13" customFormat="1" ht="15" x14ac:dyDescent="0.25">
      <c r="A121" s="45"/>
      <c r="B121" s="46" t="s">
        <v>97</v>
      </c>
      <c r="C121" s="47">
        <f>SUMIF($B$1:$B$119,$B121,C$1:C$119)</f>
        <v>12339.66</v>
      </c>
      <c r="D121" s="48">
        <f>SUMIF($B$1:$B$119,$B121,D$1:D$119)</f>
        <v>22408.09</v>
      </c>
      <c r="E121" s="48">
        <f>SUMIF($B$1:$B$119,$B121,E$1:E$119)</f>
        <v>26577.62</v>
      </c>
      <c r="F121" s="48">
        <f>SUMIF($B$1:$B$119,$B121,F$1:F$119)</f>
        <v>8762.2900000000009</v>
      </c>
      <c r="G121" s="48">
        <f>SUMIF($B$1:$B$119,$B121,G$1:G$119)</f>
        <v>0</v>
      </c>
      <c r="H121" s="49">
        <f>SUMIF($B$1:$B$119,$B121,H$1:H$119)</f>
        <v>0</v>
      </c>
      <c r="I121" s="50">
        <f>SUMIF($B$1:$B$119,$B121,I$1:I$119)</f>
        <v>0</v>
      </c>
      <c r="J121" s="51">
        <f>SUMIF($B$1:$B$119,$B121,J$1:J$119)</f>
        <v>0</v>
      </c>
    </row>
    <row r="122" spans="1:13" customFormat="1" ht="15" x14ac:dyDescent="0.25">
      <c r="A122" s="45"/>
      <c r="B122" s="46" t="s">
        <v>158</v>
      </c>
      <c r="C122" s="47">
        <f>SUMIF($B$1:$B$119,$B122,C$1:C$119)</f>
        <v>0</v>
      </c>
      <c r="D122" s="48">
        <f>SUMIF($B$1:$B$119,$B122,D$1:D$119)</f>
        <v>0</v>
      </c>
      <c r="E122" s="48">
        <f>SUMIF($B$1:$B$119,$B122,E$1:E$119)</f>
        <v>0</v>
      </c>
      <c r="F122" s="48">
        <f>SUMIF($B$1:$B$119,$B122,F$1:F$119)</f>
        <v>0</v>
      </c>
      <c r="G122" s="48">
        <f>SUMIF($B$1:$B$119,$B122,G$1:G$119)</f>
        <v>0</v>
      </c>
      <c r="H122" s="49">
        <f>SUMIF($B$1:$B$119,$B122,H$1:H$119)</f>
        <v>17374.39</v>
      </c>
      <c r="I122" s="50">
        <f>SUMIF($B$1:$B$119,$B122,I$1:I$119)</f>
        <v>0</v>
      </c>
      <c r="J122" s="51">
        <f>SUMIF($B$1:$B$119,$B122,J$1:J$119)</f>
        <v>1787.11</v>
      </c>
    </row>
    <row r="123" spans="1:13" customFormat="1" ht="15" x14ac:dyDescent="0.25">
      <c r="A123" s="45"/>
      <c r="B123" s="46" t="s">
        <v>128</v>
      </c>
      <c r="C123" s="47">
        <f>SUMIF($B$1:$B$119,$B123,C$1:C$119)</f>
        <v>0</v>
      </c>
      <c r="D123" s="48">
        <f>SUMIF($B$1:$B$119,$B123,D$1:D$119)</f>
        <v>0</v>
      </c>
      <c r="E123" s="48">
        <f>SUMIF($B$1:$B$119,$B123,E$1:E$119)</f>
        <v>0</v>
      </c>
      <c r="F123" s="48">
        <f>SUMIF($B$1:$B$119,$B123,F$1:F$119)</f>
        <v>0</v>
      </c>
      <c r="G123" s="48">
        <f>SUMIF($B$1:$B$119,$B123,G$1:G$119)</f>
        <v>0</v>
      </c>
      <c r="H123" s="49">
        <f>SUMIF($B$1:$B$119,$B123,H$1:H$119)</f>
        <v>55571.130000000005</v>
      </c>
      <c r="I123" s="50">
        <f>SUMIF($B$1:$B$119,$B123,I$1:I$119)</f>
        <v>10511.99</v>
      </c>
      <c r="J123" s="51">
        <f>SUMIF($B$1:$B$119,$B123,J$1:J$119)</f>
        <v>37809.919999999998</v>
      </c>
    </row>
    <row r="124" spans="1:13" customFormat="1" ht="15" x14ac:dyDescent="0.25">
      <c r="A124" s="45"/>
      <c r="B124" s="46" t="s">
        <v>12</v>
      </c>
      <c r="C124" s="47">
        <f>SUMIF($B$1:$B$119,$B124,C$1:C$119)</f>
        <v>184528.08300000004</v>
      </c>
      <c r="D124" s="48">
        <f>SUMIF($B$1:$B$119,$B124,D$1:D$119)</f>
        <v>181715.77999999994</v>
      </c>
      <c r="E124" s="48">
        <f>SUMIF($B$1:$B$119,$B124,E$1:E$119)</f>
        <v>172915.06499999997</v>
      </c>
      <c r="F124" s="48">
        <f>SUMIF($B$1:$B$119,$B124,F$1:F$119)</f>
        <v>78742.19</v>
      </c>
      <c r="G124" s="48">
        <f>SUMIF($B$1:$B$119,$B124,G$1:G$119)</f>
        <v>11205.089999999998</v>
      </c>
      <c r="H124" s="49">
        <f>SUMIF($B$1:$B$119,$B124,H$1:H$119)</f>
        <v>0</v>
      </c>
      <c r="I124" s="50">
        <f>SUMIF($B$1:$B$119,$B124,I$1:I$119)</f>
        <v>0</v>
      </c>
      <c r="J124" s="51">
        <f>SUMIF($B$1:$B$119,$B124,J$1:J$119)</f>
        <v>0</v>
      </c>
    </row>
    <row r="125" spans="1:13" customFormat="1" ht="15" x14ac:dyDescent="0.25">
      <c r="A125" s="45"/>
      <c r="B125" s="46" t="s">
        <v>82</v>
      </c>
      <c r="C125" s="47">
        <f>SUMIF($B$1:$B$119,$B125,C$1:C$119)</f>
        <v>54532.611057000009</v>
      </c>
      <c r="D125" s="48">
        <f>SUMIF($B$1:$B$119,$B125,D$1:D$119)</f>
        <v>79423.269897999999</v>
      </c>
      <c r="E125" s="48">
        <f>SUMIF($B$1:$B$119,$B125,E$1:E$119)</f>
        <v>40974.139007999991</v>
      </c>
      <c r="F125" s="48">
        <f>SUMIF($B$1:$B$119,$B125,F$1:F$119)</f>
        <v>0</v>
      </c>
      <c r="G125" s="48">
        <f>SUMIF($B$1:$B$119,$B125,G$1:G$119)</f>
        <v>0</v>
      </c>
      <c r="H125" s="49">
        <f>SUMIF($B$1:$B$119,$B125,H$1:H$119)</f>
        <v>0</v>
      </c>
      <c r="I125" s="50">
        <f>SUMIF($B$1:$B$119,$B125,I$1:I$119)</f>
        <v>0</v>
      </c>
      <c r="J125" s="51">
        <f>SUMIF($B$1:$B$119,$B125,J$1:J$119)</f>
        <v>0</v>
      </c>
    </row>
    <row r="126" spans="1:13" customFormat="1" ht="15" x14ac:dyDescent="0.25">
      <c r="A126" s="45"/>
      <c r="B126" s="46" t="s">
        <v>1</v>
      </c>
      <c r="C126" s="47">
        <f>SUMIF($B$1:$B$119,$B126,C$1:C$119)</f>
        <v>89604.86</v>
      </c>
      <c r="D126" s="48">
        <f>SUMIF($B$1:$B$119,$B126,D$1:D$119)</f>
        <v>67757.649999999994</v>
      </c>
      <c r="E126" s="48">
        <f>SUMIF($B$1:$B$119,$B126,E$1:E$119)</f>
        <v>85703.209999999992</v>
      </c>
      <c r="F126" s="48">
        <f>SUMIF($B$1:$B$119,$B126,F$1:F$119)</f>
        <v>96255.27</v>
      </c>
      <c r="G126" s="48">
        <f>SUMIF($B$1:$B$119,$B126,G$1:G$119)</f>
        <v>77054.22</v>
      </c>
      <c r="H126" s="49">
        <f>SUMIF($B$1:$B$119,$B126,H$1:H$119)</f>
        <v>220497.69999999998</v>
      </c>
      <c r="I126" s="50">
        <f>SUMIF($B$1:$B$119,$B126,I$1:I$119)</f>
        <v>59775.24</v>
      </c>
      <c r="J126" s="51">
        <f>SUMIF($B$1:$B$119,$B126,J$1:J$119)</f>
        <v>120200.67000000001</v>
      </c>
    </row>
    <row r="127" spans="1:13" customFormat="1" ht="15" x14ac:dyDescent="0.25">
      <c r="A127" s="45"/>
      <c r="B127" s="46" t="s">
        <v>78</v>
      </c>
      <c r="C127" s="47">
        <f>SUMIF($B$1:$B$119,$B127,C$1:C$119)</f>
        <v>1279511.0199999998</v>
      </c>
      <c r="D127" s="48">
        <f>SUMIF($B$1:$B$119,$B127,D$1:D$119)</f>
        <v>1069907.8700000001</v>
      </c>
      <c r="E127" s="48">
        <f>SUMIF($B$1:$B$119,$B127,E$1:E$119)</f>
        <v>941579.46000000008</v>
      </c>
      <c r="F127" s="48">
        <f>SUMIF($B$1:$B$119,$B127,F$1:F$119)</f>
        <v>950688.06</v>
      </c>
      <c r="G127" s="48">
        <f>SUMIF($B$1:$B$119,$B127,G$1:G$119)</f>
        <v>899707.40999999992</v>
      </c>
      <c r="H127" s="49">
        <f>SUMIF($B$1:$B$119,$B127,H$1:H$119)</f>
        <v>967546.72000000009</v>
      </c>
      <c r="I127" s="50">
        <f>SUMIF($B$1:$B$119,$B127,I$1:I$119)</f>
        <v>108467.38999999994</v>
      </c>
      <c r="J127" s="51">
        <f>SUMIF($B$1:$B$119,$B127,J$1:J$119)</f>
        <v>280615.7</v>
      </c>
    </row>
    <row r="128" spans="1:13" customFormat="1" ht="15" x14ac:dyDescent="0.25">
      <c r="A128" s="45"/>
      <c r="B128" s="46" t="s">
        <v>48</v>
      </c>
      <c r="C128" s="47">
        <f>SUMIF($B$1:$B$119,$B128,C$1:C$119)</f>
        <v>10251.34</v>
      </c>
      <c r="D128" s="48">
        <f>SUMIF($B$1:$B$119,$B128,D$1:D$119)</f>
        <v>9736.16</v>
      </c>
      <c r="E128" s="48">
        <f>SUMIF($B$1:$B$119,$B128,E$1:E$119)</f>
        <v>7415.49</v>
      </c>
      <c r="F128" s="48">
        <f>SUMIF($B$1:$B$119,$B128,F$1:F$119)</f>
        <v>5760.26</v>
      </c>
      <c r="G128" s="48">
        <f>SUMIF($B$1:$B$119,$B128,G$1:G$119)</f>
        <v>1873.87</v>
      </c>
      <c r="H128" s="49">
        <f>SUMIF($B$1:$B$119,$B128,H$1:H$119)</f>
        <v>0</v>
      </c>
      <c r="I128" s="50">
        <f>SUMIF($B$1:$B$119,$B128,I$1:I$119)</f>
        <v>0</v>
      </c>
      <c r="J128" s="51">
        <f>SUMIF($B$1:$B$119,$B128,J$1:J$119)</f>
        <v>0</v>
      </c>
    </row>
    <row r="129" spans="1:10" customFormat="1" ht="15" x14ac:dyDescent="0.25">
      <c r="A129" s="45"/>
      <c r="B129" s="46" t="s">
        <v>17</v>
      </c>
      <c r="C129" s="47">
        <f>SUMIF($B$1:$B$119,$B129,C$1:C$119)</f>
        <v>97096.56</v>
      </c>
      <c r="D129" s="48">
        <f>SUMIF($B$1:$B$119,$B129,D$1:D$119)</f>
        <v>84674.32</v>
      </c>
      <c r="E129" s="48">
        <f>SUMIF($B$1:$B$119,$B129,E$1:E$119)</f>
        <v>85448.68</v>
      </c>
      <c r="F129" s="48">
        <f>SUMIF($B$1:$B$119,$B129,F$1:F$119)</f>
        <v>108509.30000000002</v>
      </c>
      <c r="G129" s="48">
        <f>SUMIF($B$1:$B$119,$B129,G$1:G$119)</f>
        <v>119353.64</v>
      </c>
      <c r="H129" s="49">
        <f>SUMIF($B$1:$B$119,$B129,H$1:H$119)</f>
        <v>107328.1</v>
      </c>
      <c r="I129" s="50">
        <f>SUMIF($B$1:$B$119,$B129,I$1:I$119)</f>
        <v>17095.13</v>
      </c>
      <c r="J129" s="51">
        <f>SUMIF($B$1:$B$119,$B129,J$1:J$119)</f>
        <v>45155.040000000001</v>
      </c>
    </row>
    <row r="130" spans="1:10" customFormat="1" ht="15" x14ac:dyDescent="0.25">
      <c r="A130" s="45"/>
      <c r="B130" s="46" t="s">
        <v>9</v>
      </c>
      <c r="C130" s="47">
        <f>SUMIF($B$1:$B$119,$B130,C$1:C$119)</f>
        <v>0</v>
      </c>
      <c r="D130" s="48">
        <f>SUMIF($B$1:$B$119,$B130,D$1:D$119)</f>
        <v>765.76</v>
      </c>
      <c r="E130" s="48">
        <f>SUMIF($B$1:$B$119,$B130,E$1:E$119)</f>
        <v>6171.9900000000007</v>
      </c>
      <c r="F130" s="48">
        <f>SUMIF($B$1:$B$119,$B130,F$1:F$119)</f>
        <v>3780.86</v>
      </c>
      <c r="G130" s="48">
        <f>SUMIF($B$1:$B$119,$B130,G$1:G$119)</f>
        <v>1361.85</v>
      </c>
      <c r="H130" s="49">
        <f>SUMIF($B$1:$B$119,$B130,H$1:H$119)</f>
        <v>579.53</v>
      </c>
      <c r="I130" s="50">
        <f>SUMIF($B$1:$B$119,$B130,I$1:I$119)</f>
        <v>9.1199999999999992</v>
      </c>
      <c r="J130" s="51">
        <f>SUMIF($B$1:$B$119,$B130,J$1:J$119)</f>
        <v>108.54</v>
      </c>
    </row>
    <row r="131" spans="1:10" customFormat="1" ht="15" x14ac:dyDescent="0.25">
      <c r="A131" s="45"/>
      <c r="B131" s="46" t="s">
        <v>80</v>
      </c>
      <c r="C131" s="47">
        <f>SUMIF($B$1:$B$119,$B131,C$1:C$119)</f>
        <v>0</v>
      </c>
      <c r="D131" s="48">
        <f>SUMIF($B$1:$B$119,$B131,D$1:D$119)</f>
        <v>0</v>
      </c>
      <c r="E131" s="48">
        <f>SUMIF($B$1:$B$119,$B131,E$1:E$119)</f>
        <v>2357.66</v>
      </c>
      <c r="F131" s="48">
        <f>SUMIF($B$1:$B$119,$B131,F$1:F$119)</f>
        <v>57851</v>
      </c>
      <c r="G131" s="48">
        <f>SUMIF($B$1:$B$119,$B131,G$1:G$119)</f>
        <v>45723.97</v>
      </c>
      <c r="H131" s="49">
        <f>SUMIF($B$1:$B$119,$B131,H$1:H$119)</f>
        <v>56641.16</v>
      </c>
      <c r="I131" s="50">
        <f>SUMIF($B$1:$B$119,$B131,I$1:I$119)</f>
        <v>18365</v>
      </c>
      <c r="J131" s="51">
        <f>SUMIF($B$1:$B$119,$B131,J$1:J$119)</f>
        <v>28574</v>
      </c>
    </row>
    <row r="132" spans="1:10" customFormat="1" ht="15" x14ac:dyDescent="0.25">
      <c r="A132" s="45"/>
      <c r="B132" s="46" t="s">
        <v>2</v>
      </c>
      <c r="C132" s="47">
        <f>SUMIF($B$1:$B$119,$B132,C$1:C$119)</f>
        <v>103135.1</v>
      </c>
      <c r="D132" s="48">
        <f>SUMIF($B$1:$B$119,$B132,D$1:D$119)</f>
        <v>101710.15999999999</v>
      </c>
      <c r="E132" s="48">
        <f>SUMIF($B$1:$B$119,$B132,E$1:E$119)</f>
        <v>102093.45</v>
      </c>
      <c r="F132" s="48">
        <f>SUMIF($B$1:$B$119,$B132,F$1:F$119)</f>
        <v>61335.459999999992</v>
      </c>
      <c r="G132" s="48">
        <f>SUMIF($B$1:$B$119,$B132,G$1:G$119)</f>
        <v>44113.62</v>
      </c>
      <c r="H132" s="49">
        <f>SUMIF($B$1:$B$119,$B132,H$1:H$119)</f>
        <v>35216.22</v>
      </c>
      <c r="I132" s="50">
        <f>SUMIF($B$1:$B$119,$B132,I$1:I$119)</f>
        <v>17914.259999999998</v>
      </c>
      <c r="J132" s="51">
        <f>SUMIF($B$1:$B$119,$B132,J$1:J$119)</f>
        <v>27652.199999999997</v>
      </c>
    </row>
    <row r="133" spans="1:10" customFormat="1" ht="15" x14ac:dyDescent="0.25">
      <c r="A133" s="45"/>
      <c r="B133" s="46" t="s">
        <v>49</v>
      </c>
      <c r="C133" s="47">
        <f>SUMIF($B$1:$B$119,$B133,C$1:C$119)</f>
        <v>76993</v>
      </c>
      <c r="D133" s="48">
        <f>SUMIF($B$1:$B$119,$B133,D$1:D$119)</f>
        <v>53454</v>
      </c>
      <c r="E133" s="48">
        <f>SUMIF($B$1:$B$119,$B133,E$1:E$119)</f>
        <v>38959</v>
      </c>
      <c r="F133" s="48">
        <f>SUMIF($B$1:$B$119,$B133,F$1:F$119)</f>
        <v>42535</v>
      </c>
      <c r="G133" s="48">
        <f>SUMIF($B$1:$B$119,$B133,G$1:G$119)</f>
        <v>37705.06</v>
      </c>
      <c r="H133" s="49">
        <f>SUMIF($B$1:$B$119,$B133,H$1:H$119)</f>
        <v>60555.81</v>
      </c>
      <c r="I133" s="50">
        <f>SUMIF($B$1:$B$119,$B133,I$1:I$119)</f>
        <v>4263</v>
      </c>
      <c r="J133" s="51">
        <f>SUMIF($B$1:$B$119,$B133,J$1:J$119)</f>
        <v>22120</v>
      </c>
    </row>
    <row r="134" spans="1:10" customFormat="1" ht="15" x14ac:dyDescent="0.25">
      <c r="A134" s="45"/>
      <c r="B134" s="46" t="s">
        <v>36</v>
      </c>
      <c r="C134" s="47">
        <f>SUMIF($B$1:$B$119,$B134,C$1:C$119)</f>
        <v>8065.8</v>
      </c>
      <c r="D134" s="48">
        <f>SUMIF($B$1:$B$119,$B134,D$1:D$119)</f>
        <v>4550.05</v>
      </c>
      <c r="E134" s="48">
        <f>SUMIF($B$1:$B$119,$B134,E$1:E$119)</f>
        <v>12567.29</v>
      </c>
      <c r="F134" s="48">
        <f>SUMIF($B$1:$B$119,$B134,F$1:F$119)</f>
        <v>21526.18</v>
      </c>
      <c r="G134" s="48">
        <f>SUMIF($B$1:$B$119,$B134,G$1:G$119)</f>
        <v>35767.630000000005</v>
      </c>
      <c r="H134" s="49">
        <f>SUMIF($B$1:$B$119,$B134,H$1:H$119)</f>
        <v>48757.3</v>
      </c>
      <c r="I134" s="50">
        <f>SUMIF($B$1:$B$119,$B134,I$1:I$119)</f>
        <v>10372.1</v>
      </c>
      <c r="J134" s="51">
        <f>SUMIF($B$1:$B$119,$B134,J$1:J$119)</f>
        <v>25854.9</v>
      </c>
    </row>
    <row r="135" spans="1:10" customFormat="1" ht="15" x14ac:dyDescent="0.25">
      <c r="A135" s="45"/>
      <c r="B135" s="46" t="s">
        <v>69</v>
      </c>
      <c r="C135" s="47">
        <f>SUMIF($B$1:$B$119,$B135,C$1:C$119)</f>
        <v>45657.189999999995</v>
      </c>
      <c r="D135" s="48">
        <f>SUMIF($B$1:$B$119,$B135,D$1:D$119)</f>
        <v>22771.230000000003</v>
      </c>
      <c r="E135" s="48">
        <f>SUMIF($B$1:$B$119,$B135,E$1:E$119)</f>
        <v>15242.68</v>
      </c>
      <c r="F135" s="48">
        <f>SUMIF($B$1:$B$119,$B135,F$1:F$119)</f>
        <v>10607.16</v>
      </c>
      <c r="G135" s="48">
        <f>SUMIF($B$1:$B$119,$B135,G$1:G$119)</f>
        <v>6889.68</v>
      </c>
      <c r="H135" s="49">
        <f>SUMIF($B$1:$B$119,$B135,H$1:H$119)</f>
        <v>560.21</v>
      </c>
      <c r="I135" s="50">
        <f>SUMIF($B$1:$B$119,$B135,I$1:I$119)</f>
        <v>0</v>
      </c>
      <c r="J135" s="51">
        <f>SUMIF($B$1:$B$119,$B135,J$1:J$119)</f>
        <v>0</v>
      </c>
    </row>
    <row r="136" spans="1:10" customFormat="1" ht="15" x14ac:dyDescent="0.25">
      <c r="A136" s="45"/>
      <c r="B136" s="46" t="s">
        <v>38</v>
      </c>
      <c r="C136" s="47">
        <f>SUMIF($B$1:$B$119,$B136,C$1:C$119)</f>
        <v>483.84000000000003</v>
      </c>
      <c r="D136" s="48">
        <f>SUMIF($B$1:$B$119,$B136,D$1:D$119)</f>
        <v>2937.6000000000004</v>
      </c>
      <c r="E136" s="48">
        <f>SUMIF($B$1:$B$119,$B136,E$1:E$119)</f>
        <v>3685.59</v>
      </c>
      <c r="F136" s="48">
        <f>SUMIF($B$1:$B$119,$B136,F$1:F$119)</f>
        <v>10319.160000000002</v>
      </c>
      <c r="G136" s="48">
        <f>SUMIF($B$1:$B$119,$B136,G$1:G$119)</f>
        <v>5315.03</v>
      </c>
      <c r="H136" s="49">
        <f>SUMIF($B$1:$B$119,$B136,H$1:H$119)</f>
        <v>7043.55</v>
      </c>
      <c r="I136" s="50">
        <f>SUMIF($B$1:$B$119,$B136,I$1:I$119)</f>
        <v>828.79999999999984</v>
      </c>
      <c r="J136" s="51">
        <f>SUMIF($B$1:$B$119,$B136,J$1:J$119)</f>
        <v>1926.3999999999996</v>
      </c>
    </row>
    <row r="137" spans="1:10" customFormat="1" ht="15" x14ac:dyDescent="0.25">
      <c r="A137" s="45"/>
      <c r="B137" s="46" t="s">
        <v>95</v>
      </c>
      <c r="C137" s="47">
        <f>SUMIF($B$1:$B$119,$B137,C$1:C$119)</f>
        <v>0</v>
      </c>
      <c r="D137" s="48">
        <f>SUMIF($B$1:$B$119,$B137,D$1:D$119)</f>
        <v>0</v>
      </c>
      <c r="E137" s="48">
        <f>SUMIF($B$1:$B$119,$B137,E$1:E$119)</f>
        <v>7505.66</v>
      </c>
      <c r="F137" s="48">
        <f>SUMIF($B$1:$B$119,$B137,F$1:F$119)</f>
        <v>30161.980000000003</v>
      </c>
      <c r="G137" s="48">
        <f>SUMIF($B$1:$B$119,$B137,G$1:G$119)</f>
        <v>34627.730000000003</v>
      </c>
      <c r="H137" s="49">
        <f>SUMIF($B$1:$B$119,$B137,H$1:H$119)</f>
        <v>14460.85</v>
      </c>
      <c r="I137" s="50">
        <f>SUMIF($B$1:$B$119,$B137,I$1:I$119)</f>
        <v>0</v>
      </c>
      <c r="J137" s="51">
        <f>SUMIF($B$1:$B$119,$B137,J$1:J$119)</f>
        <v>0</v>
      </c>
    </row>
    <row r="138" spans="1:10" customFormat="1" ht="15" x14ac:dyDescent="0.25">
      <c r="A138" s="45"/>
      <c r="B138" s="46" t="s">
        <v>13</v>
      </c>
      <c r="C138" s="47">
        <f>SUMIF($B$1:$B$119,$B138,C$1:C$119)</f>
        <v>20853.370000000003</v>
      </c>
      <c r="D138" s="48">
        <f>SUMIF($B$1:$B$119,$B138,D$1:D$119)</f>
        <v>17649.589999999997</v>
      </c>
      <c r="E138" s="48">
        <f>SUMIF($B$1:$B$119,$B138,E$1:E$119)</f>
        <v>18421.190000000002</v>
      </c>
      <c r="F138" s="48">
        <f>SUMIF($B$1:$B$119,$B138,F$1:F$119)</f>
        <v>20301.919999999998</v>
      </c>
      <c r="G138" s="48">
        <f>SUMIF($B$1:$B$119,$B138,G$1:G$119)</f>
        <v>23103.97</v>
      </c>
      <c r="H138" s="49">
        <f>SUMIF($B$1:$B$119,$B138,H$1:H$119)</f>
        <v>26755.38</v>
      </c>
      <c r="I138" s="50">
        <f>SUMIF($B$1:$B$119,$B138,I$1:I$119)</f>
        <v>2237.4</v>
      </c>
      <c r="J138" s="51">
        <f>SUMIF($B$1:$B$119,$B138,J$1:J$119)</f>
        <v>6276.8899999999994</v>
      </c>
    </row>
    <row r="139" spans="1:10" customFormat="1" ht="15" x14ac:dyDescent="0.25">
      <c r="A139" s="52" t="s">
        <v>172</v>
      </c>
      <c r="B139" s="46" t="s">
        <v>61</v>
      </c>
      <c r="C139" s="47">
        <f>SUMIF($B$1:$B$119,$B139,C$1:C$119)</f>
        <v>31833.33</v>
      </c>
      <c r="D139" s="48">
        <f>SUMIF($B$1:$B$119,$B139,D$1:D$119)</f>
        <v>7793.15</v>
      </c>
      <c r="E139" s="48">
        <f>SUMIF($B$1:$B$119,$B139,E$1:E$119)</f>
        <v>0</v>
      </c>
      <c r="F139" s="48">
        <f>SUMIF($B$1:$B$119,$B139,F$1:F$119)</f>
        <v>0</v>
      </c>
      <c r="G139" s="48">
        <f>SUMIF($B$1:$B$119,$B139,G$1:G$119)</f>
        <v>65.47999999999999</v>
      </c>
      <c r="H139" s="49">
        <f>SUMIF($B$1:$B$119,$B139,H$1:H$119)</f>
        <v>7117.02</v>
      </c>
      <c r="I139" s="50">
        <f>SUMIF($B$1:$B$119,$B139,I$1:I$119)</f>
        <v>5335.7199999999993</v>
      </c>
      <c r="J139" s="51">
        <f>SUMIF($B$1:$B$119,$B139,J$1:J$119)</f>
        <v>12869.4</v>
      </c>
    </row>
    <row r="140" spans="1:10" customFormat="1" ht="15" x14ac:dyDescent="0.25">
      <c r="A140" s="52" t="s">
        <v>146</v>
      </c>
      <c r="B140" s="46" t="s">
        <v>83</v>
      </c>
      <c r="C140" s="47">
        <f>SUMIF($B$1:$B$119,$B140,C$1:C$119)</f>
        <v>211.09</v>
      </c>
      <c r="D140" s="48">
        <f>SUMIF($B$1:$B$119,$B140,D$1:D$119)</f>
        <v>0</v>
      </c>
      <c r="E140" s="48">
        <f>SUMIF($B$1:$B$119,$B140,E$1:E$119)</f>
        <v>0</v>
      </c>
      <c r="F140" s="48">
        <f>SUMIF($B$1:$B$119,$B140,F$1:F$119)</f>
        <v>0</v>
      </c>
      <c r="G140" s="48">
        <f>SUMIF($B$1:$B$119,$B140,G$1:G$119)</f>
        <v>0</v>
      </c>
      <c r="H140" s="49">
        <f>SUMIF($B$1:$B$119,$B140,H$1:H$119)</f>
        <v>0</v>
      </c>
      <c r="I140" s="50">
        <f>SUMIF($B$1:$B$119,$B140,I$1:I$119)</f>
        <v>0</v>
      </c>
      <c r="J140" s="51">
        <f>SUMIF($B$1:$B$119,$B140,J$1:J$119)</f>
        <v>0</v>
      </c>
    </row>
    <row r="141" spans="1:10" customFormat="1" ht="15" x14ac:dyDescent="0.25">
      <c r="A141" s="45"/>
      <c r="B141" s="46" t="s">
        <v>85</v>
      </c>
      <c r="C141" s="47">
        <f>SUMIF($B$1:$B$119,$B141,C$1:C$119)</f>
        <v>0</v>
      </c>
      <c r="D141" s="48">
        <f>SUMIF($B$1:$B$119,$B141,D$1:D$119)</f>
        <v>0</v>
      </c>
      <c r="E141" s="48">
        <f>SUMIF($B$1:$B$119,$B141,E$1:E$119)</f>
        <v>0</v>
      </c>
      <c r="F141" s="48">
        <f>SUMIF($B$1:$B$119,$B141,F$1:F$119)</f>
        <v>15963.619999999999</v>
      </c>
      <c r="G141" s="48">
        <f>SUMIF($B$1:$B$119,$B141,G$1:G$119)</f>
        <v>3520.3100000000004</v>
      </c>
      <c r="H141" s="49">
        <f>SUMIF($B$1:$B$119,$B141,H$1:H$119)</f>
        <v>3017.9200000000005</v>
      </c>
      <c r="I141" s="50">
        <f>SUMIF($B$1:$B$119,$B141,I$1:I$119)</f>
        <v>1768.8</v>
      </c>
      <c r="J141" s="51">
        <f>SUMIF($B$1:$B$119,$B141,J$1:J$119)</f>
        <v>1829.76</v>
      </c>
    </row>
    <row r="142" spans="1:10" customFormat="1" ht="15" x14ac:dyDescent="0.25">
      <c r="A142" s="45"/>
      <c r="B142" s="46" t="s">
        <v>86</v>
      </c>
      <c r="C142" s="47">
        <f>SUMIF($B$1:$B$119,$B142,C$1:C$119)</f>
        <v>0</v>
      </c>
      <c r="D142" s="48">
        <f>SUMIF($B$1:$B$119,$B142,D$1:D$119)</f>
        <v>7190</v>
      </c>
      <c r="E142" s="48">
        <f>SUMIF($B$1:$B$119,$B142,E$1:E$119)</f>
        <v>5819</v>
      </c>
      <c r="F142" s="48">
        <f>SUMIF($B$1:$B$119,$B142,F$1:F$119)</f>
        <v>25162</v>
      </c>
      <c r="G142" s="48">
        <f>SUMIF($B$1:$B$119,$B142,G$1:G$119)</f>
        <v>11934.5</v>
      </c>
      <c r="H142" s="49">
        <f>SUMIF($B$1:$B$119,$B142,H$1:H$119)</f>
        <v>0</v>
      </c>
      <c r="I142" s="50">
        <f>SUMIF($B$1:$B$119,$B142,I$1:I$119)</f>
        <v>0</v>
      </c>
      <c r="J142" s="51">
        <f>SUMIF($B$1:$B$119,$B142,J$1:J$119)</f>
        <v>0</v>
      </c>
    </row>
    <row r="143" spans="1:10" customFormat="1" ht="15" x14ac:dyDescent="0.25">
      <c r="A143" s="45"/>
      <c r="B143" s="46" t="s">
        <v>92</v>
      </c>
      <c r="C143" s="47">
        <f>SUMIF($B$1:$B$119,$B143,C$1:C$119)</f>
        <v>0</v>
      </c>
      <c r="D143" s="48">
        <f>SUMIF($B$1:$B$119,$B143,D$1:D$119)</f>
        <v>0</v>
      </c>
      <c r="E143" s="48">
        <f>SUMIF($B$1:$B$119,$B143,E$1:E$119)</f>
        <v>0</v>
      </c>
      <c r="F143" s="48">
        <f>SUMIF($B$1:$B$119,$B143,F$1:F$119)</f>
        <v>11586.600000000002</v>
      </c>
      <c r="G143" s="48">
        <f>SUMIF($B$1:$B$119,$B143,G$1:G$119)</f>
        <v>17415.87</v>
      </c>
      <c r="H143" s="49">
        <f>SUMIF($B$1:$B$119,$B143,H$1:H$119)</f>
        <v>8042.0599999999995</v>
      </c>
      <c r="I143" s="50">
        <f>SUMIF($B$1:$B$119,$B143,I$1:I$119)</f>
        <v>2572.27</v>
      </c>
      <c r="J143" s="51">
        <f>SUMIF($B$1:$B$119,$B143,J$1:J$119)</f>
        <v>4858.6499999999996</v>
      </c>
    </row>
    <row r="144" spans="1:10" customFormat="1" ht="15" x14ac:dyDescent="0.25">
      <c r="A144" s="52"/>
      <c r="B144" s="46" t="s">
        <v>98</v>
      </c>
      <c r="C144" s="47">
        <f>SUMIF($B$1:$B$119,$B144,C$1:C$119)</f>
        <v>56864.531999999992</v>
      </c>
      <c r="D144" s="48">
        <f>SUMIF($B$1:$B$119,$B144,D$1:D$119)</f>
        <v>39546.080000000002</v>
      </c>
      <c r="E144" s="48">
        <f>SUMIF($B$1:$B$119,$B144,E$1:E$119)</f>
        <v>37481.699999999997</v>
      </c>
      <c r="F144" s="48">
        <f>SUMIF($B$1:$B$119,$B144,F$1:F$119)</f>
        <v>16569.47</v>
      </c>
      <c r="G144" s="48">
        <f>SUMIF($B$1:$B$119,$B144,G$1:G$119)</f>
        <v>0</v>
      </c>
      <c r="H144" s="49">
        <f>SUMIF($B$1:$B$119,$B144,H$1:H$119)</f>
        <v>0</v>
      </c>
      <c r="I144" s="50">
        <f>SUMIF($B$1:$B$119,$B144,I$1:I$119)</f>
        <v>0</v>
      </c>
      <c r="J144" s="51">
        <f>SUMIF($B$1:$B$119,$B144,J$1:J$119)</f>
        <v>0</v>
      </c>
    </row>
    <row r="145" spans="1:10" customFormat="1" ht="15" x14ac:dyDescent="0.25">
      <c r="A145" s="52"/>
      <c r="B145" s="46" t="s">
        <v>50</v>
      </c>
      <c r="C145" s="47">
        <f>SUMIF($B$1:$B$119,$B145,C$1:C$119)</f>
        <v>20575</v>
      </c>
      <c r="D145" s="48">
        <f>SUMIF($B$1:$B$119,$B145,D$1:D$119)</f>
        <v>9438.7804772313975</v>
      </c>
      <c r="E145" s="48">
        <f>SUMIF($B$1:$B$119,$B145,E$1:E$119)</f>
        <v>17590</v>
      </c>
      <c r="F145" s="48">
        <f>SUMIF($B$1:$B$119,$B145,F$1:F$119)</f>
        <v>21508</v>
      </c>
      <c r="G145" s="48">
        <f>SUMIF($B$1:$B$119,$B145,G$1:G$119)</f>
        <v>14204.890000000003</v>
      </c>
      <c r="H145" s="49">
        <f>SUMIF($B$1:$B$119,$B145,H$1:H$119)</f>
        <v>13015.86</v>
      </c>
      <c r="I145" s="50">
        <f>SUMIF($B$1:$B$119,$B145,I$1:I$119)</f>
        <v>1558.94</v>
      </c>
      <c r="J145" s="51">
        <f>SUMIF($B$1:$B$119,$B145,J$1:J$119)</f>
        <v>5385.94</v>
      </c>
    </row>
    <row r="146" spans="1:10" customFormat="1" ht="15" x14ac:dyDescent="0.25">
      <c r="A146" s="45"/>
      <c r="B146" s="46" t="s">
        <v>84</v>
      </c>
      <c r="C146" s="47">
        <f>SUMIF($B$1:$B$119,$B146,C$1:C$119)</f>
        <v>0</v>
      </c>
      <c r="D146" s="48">
        <f>SUMIF($B$1:$B$119,$B146,D$1:D$119)</f>
        <v>0</v>
      </c>
      <c r="E146" s="48">
        <f>SUMIF($B$1:$B$119,$B146,E$1:E$119)</f>
        <v>898.18</v>
      </c>
      <c r="F146" s="48">
        <f>SUMIF($B$1:$B$119,$B146,F$1:F$119)</f>
        <v>0</v>
      </c>
      <c r="G146" s="48">
        <f>SUMIF($B$1:$B$119,$B146,G$1:G$119)</f>
        <v>0</v>
      </c>
      <c r="H146" s="49">
        <f>SUMIF($B$1:$B$119,$B146,H$1:H$119)</f>
        <v>0</v>
      </c>
      <c r="I146" s="50">
        <f>SUMIF($B$1:$B$119,$B146,I$1:I$119)</f>
        <v>0</v>
      </c>
      <c r="J146" s="51">
        <f>SUMIF($B$1:$B$119,$B146,J$1:J$119)</f>
        <v>0</v>
      </c>
    </row>
    <row r="147" spans="1:10" customFormat="1" ht="15" x14ac:dyDescent="0.25">
      <c r="A147" s="45"/>
      <c r="B147" s="46" t="s">
        <v>22</v>
      </c>
      <c r="C147" s="47">
        <f>SUMIF($B$1:$B$119,$B147,C$1:C$119)</f>
        <v>0</v>
      </c>
      <c r="D147" s="48">
        <f>SUMIF($B$1:$B$119,$B147,D$1:D$119)</f>
        <v>81441.06</v>
      </c>
      <c r="E147" s="48">
        <f>SUMIF($B$1:$B$119,$B147,E$1:E$119)</f>
        <v>77631.600000000006</v>
      </c>
      <c r="F147" s="48">
        <f>SUMIF($B$1:$B$119,$B147,F$1:F$119)</f>
        <v>114600.54000000001</v>
      </c>
      <c r="G147" s="48">
        <f>SUMIF($B$1:$B$119,$B147,G$1:G$119)</f>
        <v>106174.13</v>
      </c>
      <c r="H147" s="49">
        <f>SUMIF($B$1:$B$119,$B147,H$1:H$119)</f>
        <v>151791.91999999998</v>
      </c>
      <c r="I147" s="50">
        <f>SUMIF($B$1:$B$119,$B147,I$1:I$119)</f>
        <v>16467.68</v>
      </c>
      <c r="J147" s="51">
        <f>SUMIF($B$1:$B$119,$B147,J$1:J$119)</f>
        <v>38049.509999999995</v>
      </c>
    </row>
    <row r="148" spans="1:10" customFormat="1" ht="15" x14ac:dyDescent="0.25">
      <c r="A148" s="45"/>
      <c r="B148" s="46" t="s">
        <v>66</v>
      </c>
      <c r="C148" s="47">
        <f>SUMIF($B$1:$B$119,$B148,C$1:C$119)</f>
        <v>5072.38</v>
      </c>
      <c r="D148" s="48">
        <f>SUMIF($B$1:$B$119,$B148,D$1:D$119)</f>
        <v>4880.17</v>
      </c>
      <c r="E148" s="48">
        <f>SUMIF($B$1:$B$119,$B148,E$1:E$119)</f>
        <v>5032.0399999999991</v>
      </c>
      <c r="F148" s="48">
        <f>SUMIF($B$1:$B$119,$B148,F$1:F$119)</f>
        <v>5876.2099999999991</v>
      </c>
      <c r="G148" s="48">
        <f>SUMIF($B$1:$B$119,$B148,G$1:G$119)</f>
        <v>15666.720000000001</v>
      </c>
      <c r="H148" s="49">
        <f>SUMIF($B$1:$B$119,$B148,H$1:H$119)</f>
        <v>43417.829999999994</v>
      </c>
      <c r="I148" s="50">
        <f>SUMIF($B$1:$B$119,$B148,I$1:I$119)</f>
        <v>8255.1</v>
      </c>
      <c r="J148" s="51">
        <f>SUMIF($B$1:$B$119,$B148,J$1:J$119)</f>
        <v>15059.919999999998</v>
      </c>
    </row>
    <row r="149" spans="1:10" customFormat="1" ht="15" x14ac:dyDescent="0.25">
      <c r="A149" s="45"/>
      <c r="B149" s="46" t="s">
        <v>4</v>
      </c>
      <c r="C149" s="47">
        <f>SUMIF($B$1:$B$119,$B149,C$1:C$119)</f>
        <v>21668.030000000002</v>
      </c>
      <c r="D149" s="48">
        <f>SUMIF($B$1:$B$119,$B149,D$1:D$119)</f>
        <v>18198.669999999998</v>
      </c>
      <c r="E149" s="48">
        <f>SUMIF($B$1:$B$119,$B149,E$1:E$119)</f>
        <v>17683.72</v>
      </c>
      <c r="F149" s="48">
        <f>SUMIF($B$1:$B$119,$B149,F$1:F$119)</f>
        <v>51596.820000000007</v>
      </c>
      <c r="G149" s="48">
        <f>SUMIF($B$1:$B$119,$B149,G$1:G$119)</f>
        <v>89226.65</v>
      </c>
      <c r="H149" s="49">
        <f>SUMIF($B$1:$B$119,$B149,H$1:H$119)</f>
        <v>164121.46000000002</v>
      </c>
      <c r="I149" s="50">
        <f>SUMIF($B$1:$B$119,$B149,I$1:I$119)</f>
        <v>40698.800000000003</v>
      </c>
      <c r="J149" s="51">
        <f>SUMIF($B$1:$B$119,$B149,J$1:J$119)</f>
        <v>77552.760000000009</v>
      </c>
    </row>
    <row r="150" spans="1:10" customFormat="1" ht="15" x14ac:dyDescent="0.25">
      <c r="A150" s="45"/>
      <c r="B150" s="46" t="s">
        <v>81</v>
      </c>
      <c r="C150" s="47">
        <f>SUMIF($B$1:$B$119,$B150,C$1:C$119)</f>
        <v>0</v>
      </c>
      <c r="D150" s="48">
        <f>SUMIF($B$1:$B$119,$B150,D$1:D$119)</f>
        <v>64041.619999999995</v>
      </c>
      <c r="E150" s="48">
        <f>SUMIF($B$1:$B$119,$B150,E$1:E$119)</f>
        <v>30258.36</v>
      </c>
      <c r="F150" s="48">
        <f>SUMIF($B$1:$B$119,$B150,F$1:F$119)</f>
        <v>5259.59</v>
      </c>
      <c r="G150" s="48">
        <f>SUMIF($B$1:$B$119,$B150,G$1:G$119)</f>
        <v>10188.560000000001</v>
      </c>
      <c r="H150" s="49">
        <f>SUMIF($B$1:$B$119,$B150,H$1:H$119)</f>
        <v>22328.83</v>
      </c>
      <c r="I150" s="50">
        <f>SUMIF($B$1:$B$119,$B150,I$1:I$119)</f>
        <v>12846.439999999999</v>
      </c>
      <c r="J150" s="51">
        <f>SUMIF($B$1:$B$119,$B150,J$1:J$119)</f>
        <v>46560.650000000009</v>
      </c>
    </row>
    <row r="151" spans="1:10" customFormat="1" ht="15" x14ac:dyDescent="0.25">
      <c r="A151" s="45"/>
      <c r="B151" s="46" t="s">
        <v>10</v>
      </c>
      <c r="C151" s="47">
        <f>SUMIF($B$1:$B$119,$B151,C$1:C$119)</f>
        <v>21318.950000000004</v>
      </c>
      <c r="D151" s="48">
        <f>SUMIF($B$1:$B$119,$B151,D$1:D$119)</f>
        <v>23190.66</v>
      </c>
      <c r="E151" s="48">
        <f>SUMIF($B$1:$B$119,$B151,E$1:E$119)</f>
        <v>46682.47</v>
      </c>
      <c r="F151" s="48">
        <f>SUMIF($B$1:$B$119,$B151,F$1:F$119)</f>
        <v>35843.840000000004</v>
      </c>
      <c r="G151" s="48">
        <f>SUMIF($B$1:$B$119,$B151,G$1:G$119)</f>
        <v>56903.369999999995</v>
      </c>
      <c r="H151" s="49">
        <f>SUMIF($B$1:$B$119,$B151,H$1:H$119)</f>
        <v>24869.93</v>
      </c>
      <c r="I151" s="50">
        <f>SUMIF($B$1:$B$119,$B151,I$1:I$119)</f>
        <v>15633.7</v>
      </c>
      <c r="J151" s="51">
        <f>SUMIF($B$1:$B$119,$B151,J$1:J$119)</f>
        <v>26800.12</v>
      </c>
    </row>
    <row r="152" spans="1:10" customFormat="1" ht="15" x14ac:dyDescent="0.25">
      <c r="A152" s="45"/>
      <c r="B152" s="46" t="s">
        <v>88</v>
      </c>
      <c r="C152" s="47">
        <f>SUMIF($B$1:$B$119,$B152,C$1:C$119)</f>
        <v>131241.67999999996</v>
      </c>
      <c r="D152" s="48">
        <f>SUMIF($B$1:$B$119,$B152,D$1:D$119)</f>
        <v>127775.49999999994</v>
      </c>
      <c r="E152" s="48">
        <f>SUMIF($B$1:$B$119,$B152,E$1:E$119)</f>
        <v>133858.37999999992</v>
      </c>
      <c r="F152" s="48">
        <f>SUMIF($B$1:$B$119,$B152,F$1:F$119)</f>
        <v>164720.95000000001</v>
      </c>
      <c r="G152" s="48">
        <f>SUMIF($B$1:$B$119,$B152,G$1:G$119)</f>
        <v>60486.96</v>
      </c>
      <c r="H152" s="49">
        <f>SUMIF($B$1:$B$119,$B152,H$1:H$119)</f>
        <v>0</v>
      </c>
      <c r="I152" s="50">
        <f>SUMIF($B$1:$B$119,$B152,I$1:I$119)</f>
        <v>0</v>
      </c>
      <c r="J152" s="51">
        <f>SUMIF($B$1:$B$119,$B152,J$1:J$119)</f>
        <v>0</v>
      </c>
    </row>
    <row r="153" spans="1:10" customFormat="1" ht="15" x14ac:dyDescent="0.25">
      <c r="A153" s="45"/>
      <c r="B153" s="46" t="s">
        <v>90</v>
      </c>
      <c r="C153" s="47">
        <f>SUMIF($B$1:$B$119,$B153,C$1:C$119)</f>
        <v>6430.6</v>
      </c>
      <c r="D153" s="48">
        <f>SUMIF($B$1:$B$119,$B153,D$1:D$119)</f>
        <v>8066</v>
      </c>
      <c r="E153" s="48">
        <f>SUMIF($B$1:$B$119,$B153,E$1:E$119)</f>
        <v>0</v>
      </c>
      <c r="F153" s="48">
        <f>SUMIF($B$1:$B$119,$B153,F$1:F$119)</f>
        <v>0</v>
      </c>
      <c r="G153" s="48">
        <f>SUMIF($B$1:$B$119,$B153,G$1:G$119)</f>
        <v>0</v>
      </c>
      <c r="H153" s="49">
        <f>SUMIF($B$1:$B$119,$B153,H$1:H$119)</f>
        <v>0</v>
      </c>
      <c r="I153" s="50">
        <f>SUMIF($B$1:$B$119,$B153,I$1:I$119)</f>
        <v>0</v>
      </c>
      <c r="J153" s="51">
        <f>SUMIF($B$1:$B$119,$B153,J$1:J$119)</f>
        <v>0</v>
      </c>
    </row>
    <row r="154" spans="1:10" customFormat="1" ht="15" x14ac:dyDescent="0.25">
      <c r="A154" s="45"/>
      <c r="B154" s="46" t="s">
        <v>100</v>
      </c>
      <c r="C154" s="47">
        <f>SUMIF($B$1:$B$119,$B154,C$1:C$119)</f>
        <v>0</v>
      </c>
      <c r="D154" s="48">
        <f>SUMIF($B$1:$B$119,$B154,D$1:D$119)</f>
        <v>0</v>
      </c>
      <c r="E154" s="48">
        <f>SUMIF($B$1:$B$119,$B154,E$1:E$119)</f>
        <v>0</v>
      </c>
      <c r="F154" s="48">
        <f>SUMIF($B$1:$B$119,$B154,F$1:F$119)</f>
        <v>14932.900000000313</v>
      </c>
      <c r="G154" s="48">
        <f>SUMIF($B$1:$B$119,$B154,G$1:G$119)</f>
        <v>50283.539900001808</v>
      </c>
      <c r="H154" s="49">
        <f>SUMIF($B$1:$B$119,$B154,H$1:H$119)</f>
        <v>60947.220499999195</v>
      </c>
      <c r="I154" s="50">
        <f>SUMIF($B$1:$B$119,$B154,I$1:I$119)</f>
        <v>10431.36</v>
      </c>
      <c r="J154" s="51">
        <f>SUMIF($B$1:$B$119,$B154,J$1:J$119)</f>
        <v>24354.98</v>
      </c>
    </row>
    <row r="155" spans="1:10" customFormat="1" ht="15" x14ac:dyDescent="0.25">
      <c r="A155" s="45"/>
      <c r="B155" s="46" t="s">
        <v>93</v>
      </c>
      <c r="C155" s="47">
        <f>SUMIF($B$1:$B$119,$B155,C$1:C$119)</f>
        <v>0</v>
      </c>
      <c r="D155" s="48">
        <f>SUMIF($B$1:$B$119,$B155,D$1:D$119)</f>
        <v>0</v>
      </c>
      <c r="E155" s="48">
        <f>SUMIF($B$1:$B$119,$B155,E$1:E$119)</f>
        <v>9948.2000000000007</v>
      </c>
      <c r="F155" s="48">
        <f>SUMIF($B$1:$B$119,$B155,F$1:F$119)</f>
        <v>12735.7</v>
      </c>
      <c r="G155" s="48">
        <f>SUMIF($B$1:$B$119,$B155,G$1:G$119)</f>
        <v>420</v>
      </c>
      <c r="H155" s="49">
        <f>SUMIF($B$1:$B$119,$B155,H$1:H$119)</f>
        <v>0</v>
      </c>
      <c r="I155" s="50">
        <f>SUMIF($B$1:$B$119,$B155,I$1:I$119)</f>
        <v>0</v>
      </c>
      <c r="J155" s="51">
        <f>SUMIF($B$1:$B$119,$B155,J$1:J$119)</f>
        <v>0</v>
      </c>
    </row>
    <row r="156" spans="1:10" customFormat="1" ht="15" x14ac:dyDescent="0.25">
      <c r="A156" s="45"/>
      <c r="B156" s="46" t="s">
        <v>101</v>
      </c>
      <c r="C156" s="47">
        <f>SUMIF($B$1:$B$119,$B156,C$1:C$119)</f>
        <v>216800.49</v>
      </c>
      <c r="D156" s="48">
        <f>SUMIF($B$1:$B$119,$B156,D$1:D$119)</f>
        <v>217717.52</v>
      </c>
      <c r="E156" s="48">
        <f>SUMIF($B$1:$B$119,$B156,E$1:E$119)</f>
        <v>76320.74000000002</v>
      </c>
      <c r="F156" s="48">
        <f>SUMIF($B$1:$B$119,$B156,F$1:F$119)</f>
        <v>0</v>
      </c>
      <c r="G156" s="48">
        <f>SUMIF($B$1:$B$119,$B156,G$1:G$119)</f>
        <v>0</v>
      </c>
      <c r="H156" s="49">
        <f>SUMIF($B$1:$B$119,$B156,H$1:H$119)</f>
        <v>0</v>
      </c>
      <c r="I156" s="50">
        <f>SUMIF($B$1:$B$119,$B156,I$1:I$119)</f>
        <v>0</v>
      </c>
      <c r="J156" s="51">
        <f>SUMIF($B$1:$B$119,$B156,J$1:J$119)</f>
        <v>0</v>
      </c>
    </row>
    <row r="157" spans="1:10" customFormat="1" ht="15" x14ac:dyDescent="0.25">
      <c r="A157" s="45"/>
      <c r="B157" s="46" t="s">
        <v>89</v>
      </c>
      <c r="C157" s="47">
        <f>SUMIF($B$1:$B$119,$B157,C$1:C$119)</f>
        <v>0</v>
      </c>
      <c r="D157" s="48">
        <f>SUMIF($B$1:$B$119,$B157,D$1:D$119)</f>
        <v>0</v>
      </c>
      <c r="E157" s="48">
        <f>SUMIF($B$1:$B$119,$B157,E$1:E$119)</f>
        <v>0</v>
      </c>
      <c r="F157" s="48">
        <f>SUMIF($B$1:$B$119,$B157,F$1:F$119)</f>
        <v>278330.40000000002</v>
      </c>
      <c r="G157" s="48">
        <f>SUMIF($B$1:$B$119,$B157,G$1:G$119)</f>
        <v>425208.83999999997</v>
      </c>
      <c r="H157" s="49">
        <f>SUMIF($B$1:$B$119,$B157,H$1:H$119)</f>
        <v>456862.5</v>
      </c>
      <c r="I157" s="50">
        <f>SUMIF($B$1:$B$119,$B157,I$1:I$119)</f>
        <v>65150.039999999994</v>
      </c>
      <c r="J157" s="51">
        <f>SUMIF($B$1:$B$119,$B157,J$1:J$119)</f>
        <v>168150.97</v>
      </c>
    </row>
    <row r="158" spans="1:10" customFormat="1" ht="15" x14ac:dyDescent="0.25">
      <c r="A158" s="45"/>
      <c r="B158" s="46" t="s">
        <v>91</v>
      </c>
      <c r="C158" s="47">
        <f>SUMIF($B$1:$B$119,$B158,C$1:C$119)</f>
        <v>14631.400000000001</v>
      </c>
      <c r="D158" s="48">
        <f>SUMIF($B$1:$B$119,$B158,D$1:D$119)</f>
        <v>2035.8</v>
      </c>
      <c r="E158" s="48">
        <f>SUMIF($B$1:$B$119,$B158,E$1:E$119)</f>
        <v>0</v>
      </c>
      <c r="F158" s="48">
        <f>SUMIF($B$1:$B$119,$B158,F$1:F$119)</f>
        <v>0</v>
      </c>
      <c r="G158" s="48">
        <f>SUMIF($B$1:$B$119,$B158,G$1:G$119)</f>
        <v>0</v>
      </c>
      <c r="H158" s="49">
        <f>SUMIF($B$1:$B$119,$B158,H$1:H$119)</f>
        <v>0</v>
      </c>
      <c r="I158" s="50">
        <f>SUMIF($B$1:$B$119,$B158,I$1:I$119)</f>
        <v>0</v>
      </c>
      <c r="J158" s="51">
        <f>SUMIF($B$1:$B$119,$B158,J$1:J$119)</f>
        <v>0</v>
      </c>
    </row>
    <row r="159" spans="1:10" customFormat="1" ht="15" x14ac:dyDescent="0.25">
      <c r="A159" s="45"/>
      <c r="B159" s="46" t="s">
        <v>73</v>
      </c>
      <c r="C159" s="47">
        <f>SUMIF($B$1:$B$119,$B159,C$1:C$119)</f>
        <v>0</v>
      </c>
      <c r="D159" s="48">
        <f>SUMIF($B$1:$B$119,$B159,D$1:D$119)</f>
        <v>0</v>
      </c>
      <c r="E159" s="48">
        <f>SUMIF($B$1:$B$119,$B159,E$1:E$119)</f>
        <v>0</v>
      </c>
      <c r="F159" s="48">
        <f>SUMIF($B$1:$B$119,$B159,F$1:F$119)</f>
        <v>90876.08</v>
      </c>
      <c r="G159" s="48">
        <f>SUMIF($B$1:$B$119,$B159,G$1:G$119)</f>
        <v>127599.41000000002</v>
      </c>
      <c r="H159" s="49">
        <f>SUMIF($B$1:$B$119,$B159,H$1:H$119)</f>
        <v>149046.25</v>
      </c>
      <c r="I159" s="50">
        <f>SUMIF($B$1:$B$119,$B159,I$1:I$119)</f>
        <v>28074.9</v>
      </c>
      <c r="J159" s="51">
        <f>SUMIF($B$1:$B$119,$B159,J$1:J$119)</f>
        <v>62155.330000000009</v>
      </c>
    </row>
    <row r="160" spans="1:10" customFormat="1" ht="15" x14ac:dyDescent="0.25">
      <c r="A160" s="45"/>
      <c r="B160" s="46" t="s">
        <v>160</v>
      </c>
      <c r="C160" s="47">
        <f>SUMIF($B$1:$B$119,$B160,C$1:C$119)</f>
        <v>0</v>
      </c>
      <c r="D160" s="48">
        <f>SUMIF($B$1:$B$119,$B160,D$1:D$119)</f>
        <v>0</v>
      </c>
      <c r="E160" s="48">
        <f>SUMIF($B$1:$B$119,$B160,E$1:E$119)</f>
        <v>0</v>
      </c>
      <c r="F160" s="48">
        <f>SUMIF($B$1:$B$119,$B160,F$1:F$119)</f>
        <v>0</v>
      </c>
      <c r="G160" s="48">
        <f>SUMIF($B$1:$B$119,$B160,G$1:G$119)</f>
        <v>0</v>
      </c>
      <c r="H160" s="49">
        <f>SUMIF($B$1:$B$119,$B160,H$1:H$119)</f>
        <v>51122</v>
      </c>
      <c r="I160" s="50">
        <f>SUMIF($B$1:$B$119,$B160,I$1:I$119)</f>
        <v>70681</v>
      </c>
      <c r="J160" s="51">
        <f>SUMIF($B$1:$B$119,$B160,J$1:J$119)</f>
        <v>282101</v>
      </c>
    </row>
    <row r="161" spans="1:11" customFormat="1" ht="15" x14ac:dyDescent="0.25">
      <c r="A161" s="45"/>
      <c r="B161" s="46" t="s">
        <v>44</v>
      </c>
      <c r="C161" s="47">
        <f>SUMIF($B$1:$B$119,$B161,C$1:C$119)</f>
        <v>0</v>
      </c>
      <c r="D161" s="48">
        <f>SUMIF($B$1:$B$119,$B161,D$1:D$119)</f>
        <v>0</v>
      </c>
      <c r="E161" s="48">
        <f>SUMIF($B$1:$B$119,$B161,E$1:E$119)</f>
        <v>198823.15000000002</v>
      </c>
      <c r="F161" s="48">
        <f>SUMIF($B$1:$B$119,$B161,F$1:F$119)</f>
        <v>408430.97</v>
      </c>
      <c r="G161" s="48">
        <f>SUMIF($B$1:$B$119,$B161,G$1:G$119)</f>
        <v>433539.11200000002</v>
      </c>
      <c r="H161" s="49">
        <f>SUMIF($B$1:$B$119,$B161,H$1:H$119)</f>
        <v>491252.85</v>
      </c>
      <c r="I161" s="50">
        <f>SUMIF($B$1:$B$119,$B161,I$1:I$119)</f>
        <v>0</v>
      </c>
      <c r="J161" s="51">
        <f>SUMIF($B$1:$B$119,$B161,J$1:J$119)</f>
        <v>0</v>
      </c>
      <c r="K161" s="33"/>
    </row>
    <row r="162" spans="1:11" customFormat="1" ht="15.75" thickBot="1" x14ac:dyDescent="0.3">
      <c r="A162" s="65"/>
      <c r="B162" s="66" t="s">
        <v>87</v>
      </c>
      <c r="C162" s="67">
        <f>SUMIF($B$1:$B$119,$B162,C$1:C$119)</f>
        <v>0</v>
      </c>
      <c r="D162" s="68">
        <f>SUMIF($B$1:$B$119,$B162,D$1:D$119)</f>
        <v>11254</v>
      </c>
      <c r="E162" s="68">
        <f>SUMIF($B$1:$B$119,$B162,E$1:E$119)</f>
        <v>6670</v>
      </c>
      <c r="F162" s="68">
        <f>SUMIF($B$1:$B$119,$B162,F$1:F$119)</f>
        <v>2644.8</v>
      </c>
      <c r="G162" s="68">
        <f>SUMIF($B$1:$B$119,$B162,G$1:G$119)</f>
        <v>11520.210000000001</v>
      </c>
      <c r="H162" s="69">
        <f>SUMIF($B$1:$B$119,$B162,H$1:H$119)</f>
        <v>12432</v>
      </c>
      <c r="I162" s="70">
        <f>SUMIF($B$1:$B$119,$B162,I$1:I$119)</f>
        <v>4915.8900000000003</v>
      </c>
      <c r="J162" s="71">
        <f>SUMIF($B$1:$B$119,$B162,J$1:J$119)</f>
        <v>11360.23</v>
      </c>
    </row>
    <row r="163" spans="1:11" ht="15" x14ac:dyDescent="0.25">
      <c r="A163" s="15"/>
      <c r="B163" s="20" t="s">
        <v>0</v>
      </c>
      <c r="C163" s="21">
        <f>SUMIF($A$1:$A$119,$B163,C$1:C$119)</f>
        <v>181585.79105699999</v>
      </c>
      <c r="D163" s="13">
        <f>SUMIF($A$1:$A$119,$B163,D$1:D$119)</f>
        <v>202306.84989799996</v>
      </c>
      <c r="E163" s="13">
        <f>SUMIF($A$1:$A$119,$B163,E$1:E$119)</f>
        <v>139279.67900799998</v>
      </c>
      <c r="F163" s="13">
        <f>SUMIF($A$1:$A$119,$B163,F$1:F$119)</f>
        <v>0</v>
      </c>
      <c r="G163" s="13">
        <f>SUMIF($A$1:$A$119,$B163,G$1:G$119)</f>
        <v>0</v>
      </c>
      <c r="H163" s="14">
        <f>SUMIF($A$1:$A$119,$B163,H$1:H$119)</f>
        <v>0</v>
      </c>
      <c r="I163" s="21">
        <f>SUMIF($A$1:$A$119,$B163,I$1:I$119)</f>
        <v>0</v>
      </c>
      <c r="J163" s="14">
        <f>SUMIF($A$1:$A$119,$B163,J$1:J$119)</f>
        <v>0</v>
      </c>
    </row>
    <row r="164" spans="1:11" ht="15" x14ac:dyDescent="0.25">
      <c r="A164" s="15"/>
      <c r="B164" s="20" t="s">
        <v>5</v>
      </c>
      <c r="C164" s="21">
        <f>SUMIF($A$1:$A$119,$B164,C$1:C$119)</f>
        <v>0</v>
      </c>
      <c r="D164" s="13">
        <f>SUMIF($A$1:$A$119,$B164,D$1:D$119)</f>
        <v>0</v>
      </c>
      <c r="E164" s="13">
        <f>SUMIF($A$1:$A$119,$B164,E$1:E$119)</f>
        <v>24588.28</v>
      </c>
      <c r="F164" s="13">
        <f>SUMIF($A$1:$A$119,$B164,F$1:F$119)</f>
        <v>115282.66</v>
      </c>
      <c r="G164" s="13">
        <f>SUMIF($A$1:$A$119,$B164,G$1:G$119)</f>
        <v>137796.60999999999</v>
      </c>
      <c r="H164" s="14">
        <f>SUMIF($A$1:$A$119,$B164,H$1:H$119)</f>
        <v>205071.55000000002</v>
      </c>
      <c r="I164" s="21">
        <f>SUMIF($A$1:$A$119,$B164,I$1:I$119)</f>
        <v>59021.55</v>
      </c>
      <c r="J164" s="14">
        <f>SUMIF($A$1:$A$119,$B164,J$1:J$119)</f>
        <v>107264.38</v>
      </c>
    </row>
    <row r="165" spans="1:11" ht="15" x14ac:dyDescent="0.25">
      <c r="A165" s="15"/>
      <c r="B165" s="20" t="s">
        <v>8</v>
      </c>
      <c r="C165" s="21">
        <f>SUMIF($A$1:$A$119,$B165,C$1:C$119)</f>
        <v>0</v>
      </c>
      <c r="D165" s="13">
        <f>SUMIF($A$1:$A$119,$B165,D$1:D$119)</f>
        <v>41028.43</v>
      </c>
      <c r="E165" s="13">
        <f>SUMIF($A$1:$A$119,$B165,E$1:E$119)</f>
        <v>65343.460000000006</v>
      </c>
      <c r="F165" s="13">
        <f>SUMIF($A$1:$A$119,$B165,F$1:F$119)</f>
        <v>83193.12000000001</v>
      </c>
      <c r="G165" s="13">
        <f>SUMIF($A$1:$A$119,$B165,G$1:G$119)</f>
        <v>84578.74</v>
      </c>
      <c r="H165" s="14">
        <f>SUMIF($A$1:$A$119,$B165,H$1:H$119)</f>
        <v>26517.510000000002</v>
      </c>
      <c r="I165" s="21">
        <f>SUMIF($A$1:$A$119,$B165,I$1:I$119)</f>
        <v>0</v>
      </c>
      <c r="J165" s="14">
        <f>SUMIF($A$1:$A$119,$B165,J$1:J$119)</f>
        <v>0</v>
      </c>
    </row>
    <row r="166" spans="1:11" ht="15" x14ac:dyDescent="0.25">
      <c r="A166" s="15"/>
      <c r="B166" s="20" t="s">
        <v>155</v>
      </c>
      <c r="C166" s="21">
        <f>SUMIF($A$1:$A$119,$B166,C$1:C$119)</f>
        <v>0</v>
      </c>
      <c r="D166" s="13">
        <f>SUMIF($A$1:$A$119,$B166,D$1:D$119)</f>
        <v>0</v>
      </c>
      <c r="E166" s="13">
        <f>SUMIF($A$1:$A$119,$B166,E$1:E$119)</f>
        <v>0</v>
      </c>
      <c r="F166" s="13">
        <f>SUMIF($A$1:$A$119,$B166,F$1:F$119)</f>
        <v>0</v>
      </c>
      <c r="G166" s="13">
        <f>SUMIF($A$1:$A$119,$B166,G$1:G$119)</f>
        <v>0</v>
      </c>
      <c r="H166" s="14">
        <f>SUMIF($A$1:$A$119,$B166,H$1:H$119)</f>
        <v>15248.989999999998</v>
      </c>
      <c r="I166" s="21">
        <f>SUMIF($A$1:$A$119,$B166,I$1:I$119)</f>
        <v>23107.5</v>
      </c>
      <c r="J166" s="14">
        <f>SUMIF($A$1:$A$119,$B166,J$1:J$119)</f>
        <v>41352.6</v>
      </c>
    </row>
    <row r="167" spans="1:11" ht="15" x14ac:dyDescent="0.25">
      <c r="A167" s="15"/>
      <c r="B167" s="20" t="s">
        <v>11</v>
      </c>
      <c r="C167" s="21">
        <f>SUMIF($A$1:$A$119,$B167,C$1:C$119)</f>
        <v>288979.33999999997</v>
      </c>
      <c r="D167" s="13">
        <f>SUMIF($A$1:$A$119,$B167,D$1:D$119)</f>
        <v>260157.22999999989</v>
      </c>
      <c r="E167" s="13">
        <f>SUMIF($A$1:$A$119,$B167,E$1:E$119)</f>
        <v>160364.59999999989</v>
      </c>
      <c r="F167" s="13">
        <f>SUMIF($A$1:$A$119,$B167,F$1:F$119)</f>
        <v>0</v>
      </c>
      <c r="G167" s="13">
        <f>SUMIF($A$1:$A$119,$B167,G$1:G$119)</f>
        <v>0</v>
      </c>
      <c r="H167" s="14">
        <f>SUMIF($A$1:$A$119,$B167,H$1:H$119)</f>
        <v>0</v>
      </c>
      <c r="I167" s="21">
        <f>SUMIF($A$1:$A$119,$B167,I$1:I$119)</f>
        <v>0</v>
      </c>
      <c r="J167" s="14">
        <f>SUMIF($A$1:$A$119,$B167,J$1:J$119)</f>
        <v>0</v>
      </c>
    </row>
    <row r="168" spans="1:11" ht="15" x14ac:dyDescent="0.25">
      <c r="A168" s="15"/>
      <c r="B168" s="20" t="s">
        <v>14</v>
      </c>
      <c r="C168" s="21">
        <f>SUMIF($A$1:$A$119,$B168,C$1:C$119)</f>
        <v>0</v>
      </c>
      <c r="D168" s="13">
        <f>SUMIF($A$1:$A$119,$B168,D$1:D$119)</f>
        <v>0</v>
      </c>
      <c r="E168" s="13">
        <f>SUMIF($A$1:$A$119,$B168,E$1:E$119)</f>
        <v>100305.86</v>
      </c>
      <c r="F168" s="13">
        <f>SUMIF($A$1:$A$119,$B168,F$1:F$119)</f>
        <v>270473.55</v>
      </c>
      <c r="G168" s="13">
        <f>SUMIF($A$1:$A$119,$B168,G$1:G$119)</f>
        <v>143556.17000000001</v>
      </c>
      <c r="H168" s="14">
        <f>SUMIF($A$1:$A$119,$B168,H$1:H$119)</f>
        <v>143161</v>
      </c>
      <c r="I168" s="21">
        <f>SUMIF($A$1:$A$119,$B168,I$1:I$119)</f>
        <v>23836.170000000002</v>
      </c>
      <c r="J168" s="14">
        <f>SUMIF($A$1:$A$119,$B168,J$1:J$119)</f>
        <v>60994.239999999998</v>
      </c>
    </row>
    <row r="169" spans="1:11" ht="15" x14ac:dyDescent="0.25">
      <c r="A169" s="15"/>
      <c r="B169" s="20" t="s">
        <v>16</v>
      </c>
      <c r="C169" s="21">
        <f>SUMIF($A$1:$A$119,$B169,C$1:C$119)</f>
        <v>112058.43000000001</v>
      </c>
      <c r="D169" s="13">
        <f>SUMIF($A$1:$A$119,$B169,D$1:D$119)</f>
        <v>96207.14</v>
      </c>
      <c r="E169" s="13">
        <f>SUMIF($A$1:$A$119,$B169,E$1:E$119)</f>
        <v>63886.87</v>
      </c>
      <c r="F169" s="13">
        <f>SUMIF($A$1:$A$119,$B169,F$1:F$119)</f>
        <v>0</v>
      </c>
      <c r="G169" s="13">
        <f>SUMIF($A$1:$A$119,$B169,G$1:G$119)</f>
        <v>0</v>
      </c>
      <c r="H169" s="14">
        <f>SUMIF($A$1:$A$119,$B169,H$1:H$119)</f>
        <v>0</v>
      </c>
      <c r="I169" s="21">
        <f>SUMIF($A$1:$A$119,$B169,I$1:I$119)</f>
        <v>0</v>
      </c>
      <c r="J169" s="14">
        <f>SUMIF($A$1:$A$119,$B169,J$1:J$119)</f>
        <v>0</v>
      </c>
    </row>
    <row r="170" spans="1:11" ht="15" x14ac:dyDescent="0.25">
      <c r="A170" s="15"/>
      <c r="B170" s="20" t="s">
        <v>18</v>
      </c>
      <c r="C170" s="21">
        <f>SUMIF($A$1:$A$119,$B170,C$1:C$119)</f>
        <v>0</v>
      </c>
      <c r="D170" s="13">
        <f>SUMIF($A$1:$A$119,$B170,D$1:D$119)</f>
        <v>0</v>
      </c>
      <c r="E170" s="13">
        <f>SUMIF($A$1:$A$119,$B170,E$1:E$119)</f>
        <v>34618.629999999997</v>
      </c>
      <c r="F170" s="13">
        <f>SUMIF($A$1:$A$119,$B170,F$1:F$119)</f>
        <v>121773.96000000002</v>
      </c>
      <c r="G170" s="13">
        <f>SUMIF($A$1:$A$119,$B170,G$1:G$119)</f>
        <v>139325.34</v>
      </c>
      <c r="H170" s="14">
        <f>SUMIF($A$1:$A$119,$B170,H$1:H$119)</f>
        <v>152015.01</v>
      </c>
      <c r="I170" s="21">
        <f>SUMIF($A$1:$A$119,$B170,I$1:I$119)</f>
        <v>25905.54</v>
      </c>
      <c r="J170" s="14">
        <f>SUMIF($A$1:$A$119,$B170,J$1:J$119)</f>
        <v>61739.569999999992</v>
      </c>
    </row>
    <row r="171" spans="1:11" ht="15" x14ac:dyDescent="0.25">
      <c r="A171" s="15"/>
      <c r="B171" s="20" t="s">
        <v>20</v>
      </c>
      <c r="C171" s="21">
        <f>SUMIF($A$1:$A$119,$B171,C$1:C$119)</f>
        <v>0</v>
      </c>
      <c r="D171" s="13">
        <f>SUMIF($A$1:$A$119,$B171,D$1:D$119)</f>
        <v>81441.06</v>
      </c>
      <c r="E171" s="13">
        <f>SUMIF($A$1:$A$119,$B171,E$1:E$119)</f>
        <v>77631.600000000006</v>
      </c>
      <c r="F171" s="13">
        <f>SUMIF($A$1:$A$119,$B171,F$1:F$119)</f>
        <v>114600.54000000001</v>
      </c>
      <c r="G171" s="13">
        <f>SUMIF($A$1:$A$119,$B171,G$1:G$119)</f>
        <v>106174.13</v>
      </c>
      <c r="H171" s="14">
        <f>SUMIF($A$1:$A$119,$B171,H$1:H$119)</f>
        <v>0</v>
      </c>
      <c r="I171" s="21">
        <f>SUMIF($A$1:$A$119,$B171,I$1:I$119)</f>
        <v>0</v>
      </c>
      <c r="J171" s="14">
        <f>SUMIF($A$1:$A$119,$B171,J$1:J$119)</f>
        <v>0</v>
      </c>
    </row>
    <row r="172" spans="1:11" ht="15" x14ac:dyDescent="0.25">
      <c r="A172" s="15"/>
      <c r="B172" s="20" t="s">
        <v>144</v>
      </c>
      <c r="C172" s="21">
        <f>SUMIF($A$1:$A$119,$B172,C$1:C$119)</f>
        <v>0</v>
      </c>
      <c r="D172" s="13">
        <f>SUMIF($A$1:$A$119,$B172,D$1:D$119)</f>
        <v>0</v>
      </c>
      <c r="E172" s="13">
        <f>SUMIF($A$1:$A$119,$B172,E$1:E$119)</f>
        <v>0</v>
      </c>
      <c r="F172" s="13">
        <f>SUMIF($A$1:$A$119,$B172,F$1:F$119)</f>
        <v>0</v>
      </c>
      <c r="G172" s="13">
        <f>SUMIF($A$1:$A$119,$B172,G$1:G$119)</f>
        <v>0</v>
      </c>
      <c r="H172" s="14">
        <f>SUMIF($A$1:$A$119,$B172,H$1:H$119)</f>
        <v>151791.91999999998</v>
      </c>
      <c r="I172" s="21">
        <f>SUMIF($A$1:$A$119,$B172,I$1:I$119)</f>
        <v>16467.68</v>
      </c>
      <c r="J172" s="14">
        <f>SUMIF($A$1:$A$119,$B172,J$1:J$119)</f>
        <v>38049.509999999995</v>
      </c>
    </row>
    <row r="173" spans="1:11" ht="15" x14ac:dyDescent="0.25">
      <c r="A173" s="15"/>
      <c r="B173" s="20" t="s">
        <v>23</v>
      </c>
      <c r="C173" s="21">
        <f>SUMIF($A$1:$A$119,$B173,C$1:C$119)</f>
        <v>698232.16999999993</v>
      </c>
      <c r="D173" s="13">
        <f>SUMIF($A$1:$A$119,$B173,D$1:D$119)</f>
        <v>574806.78</v>
      </c>
      <c r="E173" s="13">
        <f>SUMIF($A$1:$A$119,$B173,E$1:E$119)</f>
        <v>0</v>
      </c>
      <c r="F173" s="13">
        <f>SUMIF($A$1:$A$119,$B173,F$1:F$119)</f>
        <v>0</v>
      </c>
      <c r="G173" s="13">
        <f>SUMIF($A$1:$A$119,$B173,G$1:G$119)</f>
        <v>0</v>
      </c>
      <c r="H173" s="14">
        <f>SUMIF($A$1:$A$119,$B173,H$1:H$119)</f>
        <v>0</v>
      </c>
      <c r="I173" s="21">
        <f>SUMIF($A$1:$A$119,$B173,I$1:I$119)</f>
        <v>0</v>
      </c>
      <c r="J173" s="14">
        <f>SUMIF($A$1:$A$119,$B173,J$1:J$119)</f>
        <v>0</v>
      </c>
    </row>
    <row r="174" spans="1:11" ht="15" x14ac:dyDescent="0.25">
      <c r="A174" s="15"/>
      <c r="B174" s="20" t="s">
        <v>25</v>
      </c>
      <c r="C174" s="21">
        <f>SUMIF($A$1:$A$119,$B174,C$1:C$119)</f>
        <v>0</v>
      </c>
      <c r="D174" s="13">
        <f>SUMIF($A$1:$A$119,$B174,D$1:D$119)</f>
        <v>0</v>
      </c>
      <c r="E174" s="13">
        <f>SUMIF($A$1:$A$119,$B174,E$1:E$119)</f>
        <v>497826.35000000003</v>
      </c>
      <c r="F174" s="13">
        <f>SUMIF($A$1:$A$119,$B174,F$1:F$119)</f>
        <v>491868.11000000004</v>
      </c>
      <c r="G174" s="13">
        <f>SUMIF($A$1:$A$119,$B174,G$1:G$119)</f>
        <v>388231.46999999991</v>
      </c>
      <c r="H174" s="14">
        <f>SUMIF($A$1:$A$119,$B174,H$1:H$119)</f>
        <v>474351.65000000008</v>
      </c>
      <c r="I174" s="21">
        <f>SUMIF($A$1:$A$119,$B174,I$1:I$119)</f>
        <v>0</v>
      </c>
      <c r="J174" s="14">
        <f>SUMIF($A$1:$A$119,$B174,J$1:J$119)</f>
        <v>0</v>
      </c>
    </row>
    <row r="175" spans="1:11" ht="15" x14ac:dyDescent="0.25">
      <c r="A175" s="15"/>
      <c r="B175" s="20" t="s">
        <v>70</v>
      </c>
      <c r="C175" s="21">
        <f>SUMIF($A$1:$A$119,$B175,C$1:C$119)</f>
        <v>15026.969999999998</v>
      </c>
      <c r="D175" s="13">
        <f>SUMIF($A$1:$A$119,$B175,D$1:D$119)</f>
        <v>6849.24</v>
      </c>
      <c r="E175" s="13">
        <f>SUMIF($A$1:$A$119,$B175,E$1:E$119)</f>
        <v>0</v>
      </c>
      <c r="F175" s="13">
        <f>SUMIF($A$1:$A$119,$B175,F$1:F$119)</f>
        <v>0</v>
      </c>
      <c r="G175" s="13">
        <f>SUMIF($A$1:$A$119,$B175,G$1:G$119)</f>
        <v>0</v>
      </c>
      <c r="H175" s="14">
        <f>SUMIF($A$1:$A$119,$B175,H$1:H$119)</f>
        <v>0</v>
      </c>
      <c r="I175" s="21">
        <f>SUMIF($A$1:$A$119,$B175,I$1:I$119)</f>
        <v>0</v>
      </c>
      <c r="J175" s="14">
        <f>SUMIF($A$1:$A$119,$B175,J$1:J$119)</f>
        <v>0</v>
      </c>
    </row>
    <row r="176" spans="1:11" ht="15" x14ac:dyDescent="0.25">
      <c r="A176" s="15"/>
      <c r="B176" s="20" t="s">
        <v>26</v>
      </c>
      <c r="C176" s="21">
        <f>SUMIF($A$1:$A$119,$B176,C$1:C$119)</f>
        <v>0</v>
      </c>
      <c r="D176" s="13">
        <f>SUMIF($A$1:$A$119,$B176,D$1:D$119)</f>
        <v>6270.4299999999994</v>
      </c>
      <c r="E176" s="13">
        <f>SUMIF($A$1:$A$119,$B176,E$1:E$119)</f>
        <v>5816.1600000000008</v>
      </c>
      <c r="F176" s="13">
        <f>SUMIF($A$1:$A$119,$B176,F$1:F$119)</f>
        <v>286057.30000000005</v>
      </c>
      <c r="G176" s="13">
        <f>SUMIF($A$1:$A$119,$B176,G$1:G$119)</f>
        <v>468569.68999999994</v>
      </c>
      <c r="H176" s="14">
        <f>SUMIF($A$1:$A$119,$B176,H$1:H$119)</f>
        <v>116098.65999999999</v>
      </c>
      <c r="I176" s="21">
        <f>SUMIF($A$1:$A$119,$B176,I$1:I$119)</f>
        <v>0</v>
      </c>
      <c r="J176" s="14">
        <f>SUMIF($A$1:$A$119,$B176,J$1:J$119)</f>
        <v>0</v>
      </c>
    </row>
    <row r="177" spans="1:10" ht="15" x14ac:dyDescent="0.25">
      <c r="A177" s="15"/>
      <c r="B177" s="20" t="s">
        <v>148</v>
      </c>
      <c r="C177" s="21">
        <f>SUMIF($A$1:$A$119,$B177,C$1:C$119)</f>
        <v>0</v>
      </c>
      <c r="D177" s="13">
        <f>SUMIF($A$1:$A$119,$B177,D$1:D$119)</f>
        <v>0</v>
      </c>
      <c r="E177" s="13">
        <f>SUMIF($A$1:$A$119,$B177,E$1:E$119)</f>
        <v>0</v>
      </c>
      <c r="F177" s="13">
        <f>SUMIF($A$1:$A$119,$B177,F$1:F$119)</f>
        <v>0</v>
      </c>
      <c r="G177" s="13">
        <f>SUMIF($A$1:$A$119,$B177,G$1:G$119)</f>
        <v>0</v>
      </c>
      <c r="H177" s="14">
        <f>SUMIF($A$1:$A$119,$B177,H$1:H$119)</f>
        <v>344056.19</v>
      </c>
      <c r="I177" s="21">
        <f>SUMIF($A$1:$A$119,$B177,I$1:I$119)</f>
        <v>65500.869999999995</v>
      </c>
      <c r="J177" s="14">
        <f>SUMIF($A$1:$A$119,$B177,J$1:J$119)</f>
        <v>169581.29</v>
      </c>
    </row>
    <row r="178" spans="1:10" ht="15" x14ac:dyDescent="0.25">
      <c r="A178" s="15" t="s">
        <v>145</v>
      </c>
      <c r="B178" s="20" t="s">
        <v>171</v>
      </c>
      <c r="C178" s="21">
        <f>SUMIF($A$1:$A$119,$B178,C$1:C$119)</f>
        <v>0</v>
      </c>
      <c r="D178" s="13">
        <f>SUMIF($A$1:$A$119,$B178,D$1:D$119)</f>
        <v>0</v>
      </c>
      <c r="E178" s="13">
        <f>SUMIF($A$1:$A$119,$B178,E$1:E$119)</f>
        <v>0</v>
      </c>
      <c r="F178" s="13">
        <f>SUMIF($A$1:$A$119,$B178,F$1:F$119)</f>
        <v>0</v>
      </c>
      <c r="G178" s="13">
        <f>SUMIF($A$1:$A$119,$B178,G$1:G$119)</f>
        <v>0</v>
      </c>
      <c r="H178" s="14">
        <f>SUMIF($A$1:$A$119,$B178,H$1:H$119)</f>
        <v>0</v>
      </c>
      <c r="I178" s="21">
        <f>SUMIF($A$1:$A$119,$B178,I$1:I$119)</f>
        <v>144299.86999999994</v>
      </c>
      <c r="J178" s="14">
        <f>SUMIF($A$1:$A$119,$B178,J$1:J$119)</f>
        <v>330624.91999999993</v>
      </c>
    </row>
    <row r="179" spans="1:10" ht="15" x14ac:dyDescent="0.25">
      <c r="A179" s="15" t="s">
        <v>146</v>
      </c>
      <c r="B179" s="20" t="s">
        <v>28</v>
      </c>
      <c r="C179" s="21">
        <f>SUMIF($A$1:$A$119,$B179,C$1:C$119)</f>
        <v>570488.89999999991</v>
      </c>
      <c r="D179" s="13">
        <f>SUMIF($A$1:$A$119,$B179,D$1:D$119)</f>
        <v>450172.46000000008</v>
      </c>
      <c r="E179" s="13">
        <f>SUMIF($A$1:$A$119,$B179,E$1:E$119)</f>
        <v>396675.59</v>
      </c>
      <c r="F179" s="13">
        <f>SUMIF($A$1:$A$119,$B179,F$1:F$119)</f>
        <v>132001.18999999997</v>
      </c>
      <c r="G179" s="13">
        <f>SUMIF($A$1:$A$119,$B179,G$1:G$119)</f>
        <v>0</v>
      </c>
      <c r="H179" s="14">
        <f>SUMIF($A$1:$A$119,$B179,H$1:H$119)</f>
        <v>0</v>
      </c>
      <c r="I179" s="21">
        <f>SUMIF($A$1:$A$119,$B179,I$1:I$119)</f>
        <v>0</v>
      </c>
      <c r="J179" s="14">
        <f>SUMIF($A$1:$A$119,$B179,J$1:J$119)</f>
        <v>0</v>
      </c>
    </row>
    <row r="180" spans="1:10" ht="15" x14ac:dyDescent="0.25">
      <c r="A180" s="15"/>
      <c r="B180" s="20" t="s">
        <v>29</v>
      </c>
      <c r="C180" s="21">
        <f>SUMIF($A$1:$A$119,$B180,C$1:C$119)</f>
        <v>0</v>
      </c>
      <c r="D180" s="13">
        <f>SUMIF($A$1:$A$119,$B180,D$1:D$119)</f>
        <v>0</v>
      </c>
      <c r="E180" s="13">
        <f>SUMIF($A$1:$A$119,$B180,E$1:E$119)</f>
        <v>0</v>
      </c>
      <c r="F180" s="13">
        <f>SUMIF($A$1:$A$119,$B180,F$1:F$119)</f>
        <v>297460.60000000003</v>
      </c>
      <c r="G180" s="13">
        <f>SUMIF($A$1:$A$119,$B180,G$1:G$119)</f>
        <v>471603.47</v>
      </c>
      <c r="H180" s="14">
        <f>SUMIF($A$1:$A$119,$B180,H$1:H$119)</f>
        <v>540293.31000000006</v>
      </c>
      <c r="I180" s="21">
        <f>SUMIF($A$1:$A$119,$B180,I$1:I$119)</f>
        <v>0</v>
      </c>
      <c r="J180" s="14">
        <f>SUMIF($A$1:$A$119,$B180,J$1:J$119)</f>
        <v>0</v>
      </c>
    </row>
    <row r="181" spans="1:10" ht="15" x14ac:dyDescent="0.25">
      <c r="A181" s="15"/>
      <c r="B181" s="20" t="s">
        <v>30</v>
      </c>
      <c r="C181" s="21">
        <f>SUMIF($A$1:$A$119,$B181,C$1:C$119)</f>
        <v>119550.64300000005</v>
      </c>
      <c r="D181" s="13">
        <f>SUMIF($A$1:$A$119,$B181,D$1:D$119)</f>
        <v>133349.28999999995</v>
      </c>
      <c r="E181" s="13">
        <f>SUMIF($A$1:$A$119,$B181,E$1:E$119)</f>
        <v>102059.98499999999</v>
      </c>
      <c r="F181" s="13">
        <f>SUMIF($A$1:$A$119,$B181,F$1:F$119)</f>
        <v>0</v>
      </c>
      <c r="G181" s="13">
        <f>SUMIF($A$1:$A$119,$B181,G$1:G$119)</f>
        <v>0</v>
      </c>
      <c r="H181" s="14">
        <f>SUMIF($A$1:$A$119,$B181,H$1:H$119)</f>
        <v>0</v>
      </c>
      <c r="I181" s="21">
        <f>SUMIF($A$1:$A$119,$B181,I$1:I$119)</f>
        <v>0</v>
      </c>
      <c r="J181" s="14">
        <f>SUMIF($A$1:$A$119,$B181,J$1:J$119)</f>
        <v>0</v>
      </c>
    </row>
    <row r="182" spans="1:10" ht="15" x14ac:dyDescent="0.25">
      <c r="A182" s="15"/>
      <c r="B182" s="20" t="s">
        <v>34</v>
      </c>
      <c r="C182" s="21">
        <f>SUMIF($A$1:$A$119,$B182,C$1:C$119)</f>
        <v>0</v>
      </c>
      <c r="D182" s="13">
        <f>SUMIF($A$1:$A$119,$B182,D$1:D$119)</f>
        <v>0</v>
      </c>
      <c r="E182" s="13">
        <f>SUMIF($A$1:$A$119,$B182,E$1:E$119)</f>
        <v>41296.489999999991</v>
      </c>
      <c r="F182" s="13">
        <f>SUMIF($A$1:$A$119,$B182,F$1:F$119)</f>
        <v>222172.64</v>
      </c>
      <c r="G182" s="13">
        <f>SUMIF($A$1:$A$119,$B182,G$1:G$119)</f>
        <v>183570.69</v>
      </c>
      <c r="H182" s="14">
        <f>SUMIF($A$1:$A$119,$B182,H$1:H$119)</f>
        <v>205687.41</v>
      </c>
      <c r="I182" s="21">
        <f>SUMIF($A$1:$A$119,$B182,I$1:I$119)</f>
        <v>46439.9</v>
      </c>
      <c r="J182" s="14">
        <f>SUMIF($A$1:$A$119,$B182,J$1:J$119)</f>
        <v>90729.330000000016</v>
      </c>
    </row>
    <row r="183" spans="1:10" ht="15" x14ac:dyDescent="0.25">
      <c r="A183" s="15"/>
      <c r="B183" s="20" t="s">
        <v>35</v>
      </c>
      <c r="C183" s="21">
        <f>SUMIF($A$1:$A$119,$B183,C$1:C$119)</f>
        <v>29611.64</v>
      </c>
      <c r="D183" s="13">
        <f>SUMIF($A$1:$A$119,$B183,D$1:D$119)</f>
        <v>12300.06</v>
      </c>
      <c r="E183" s="13">
        <f>SUMIF($A$1:$A$119,$B183,E$1:E$119)</f>
        <v>0</v>
      </c>
      <c r="F183" s="13">
        <f>SUMIF($A$1:$A$119,$B183,F$1:F$119)</f>
        <v>0</v>
      </c>
      <c r="G183" s="13">
        <f>SUMIF($A$1:$A$119,$B183,G$1:G$119)</f>
        <v>0</v>
      </c>
      <c r="H183" s="14">
        <f>SUMIF($A$1:$A$119,$B183,H$1:H$119)</f>
        <v>0</v>
      </c>
      <c r="I183" s="21">
        <f>SUMIF($A$1:$A$119,$B183,I$1:I$119)</f>
        <v>0</v>
      </c>
      <c r="J183" s="14">
        <f>SUMIF($A$1:$A$119,$B183,J$1:J$119)</f>
        <v>0</v>
      </c>
    </row>
    <row r="184" spans="1:10" ht="15" x14ac:dyDescent="0.25">
      <c r="A184" s="15"/>
      <c r="B184" s="20" t="s">
        <v>149</v>
      </c>
      <c r="C184" s="21">
        <f>SUMIF($A$1:$A$119,$B184,C$1:C$119)</f>
        <v>0</v>
      </c>
      <c r="D184" s="13">
        <f>SUMIF($A$1:$A$119,$B184,D$1:D$119)</f>
        <v>0</v>
      </c>
      <c r="E184" s="13">
        <f>SUMIF($A$1:$A$119,$B184,E$1:E$119)</f>
        <v>0</v>
      </c>
      <c r="F184" s="13">
        <f>SUMIF($A$1:$A$119,$B184,F$1:F$119)</f>
        <v>0</v>
      </c>
      <c r="G184" s="13">
        <f>SUMIF($A$1:$A$119,$B184,G$1:G$119)</f>
        <v>0</v>
      </c>
      <c r="H184" s="14">
        <f>SUMIF($A$1:$A$119,$B184,H$1:H$119)</f>
        <v>37138.35</v>
      </c>
      <c r="I184" s="21">
        <f>SUMIF($A$1:$A$119,$B184,I$1:I$119)</f>
        <v>13773.17</v>
      </c>
      <c r="J184" s="14">
        <f>SUMIF($A$1:$A$119,$B184,J$1:J$119)</f>
        <v>32639.950000000004</v>
      </c>
    </row>
    <row r="185" spans="1:10" ht="15" x14ac:dyDescent="0.25">
      <c r="A185" s="15"/>
      <c r="B185" s="20" t="s">
        <v>37</v>
      </c>
      <c r="C185" s="21">
        <f>SUMIF($A$1:$A$119,$B185,C$1:C$119)</f>
        <v>0</v>
      </c>
      <c r="D185" s="13">
        <f>SUMIF($A$1:$A$119,$B185,D$1:D$119)</f>
        <v>5289.3899999999994</v>
      </c>
      <c r="E185" s="13">
        <f>SUMIF($A$1:$A$119,$B185,E$1:E$119)</f>
        <v>41443.760000000002</v>
      </c>
      <c r="F185" s="13">
        <f>SUMIF($A$1:$A$119,$B185,F$1:F$119)</f>
        <v>66774.8</v>
      </c>
      <c r="G185" s="13">
        <f>SUMIF($A$1:$A$119,$B185,G$1:G$119)</f>
        <v>65808.210000000006</v>
      </c>
      <c r="H185" s="14">
        <f>SUMIF($A$1:$A$119,$B185,H$1:H$119)</f>
        <v>27264.77</v>
      </c>
      <c r="I185" s="21">
        <f>SUMIF($A$1:$A$119,$B185,I$1:I$119)</f>
        <v>0</v>
      </c>
      <c r="J185" s="14">
        <f>SUMIF($A$1:$A$119,$B185,J$1:J$119)</f>
        <v>0</v>
      </c>
    </row>
    <row r="186" spans="1:10" ht="15" x14ac:dyDescent="0.25">
      <c r="A186" s="15"/>
      <c r="B186" s="20" t="s">
        <v>94</v>
      </c>
      <c r="C186" s="21">
        <f>SUMIF($A$1:$A$119,$B186,C$1:C$119)</f>
        <v>0</v>
      </c>
      <c r="D186" s="13">
        <f>SUMIF($A$1:$A$119,$B186,D$1:D$119)</f>
        <v>0</v>
      </c>
      <c r="E186" s="13">
        <f>SUMIF($A$1:$A$119,$B186,E$1:E$119)</f>
        <v>7505.66</v>
      </c>
      <c r="F186" s="13">
        <f>SUMIF($A$1:$A$119,$B186,F$1:F$119)</f>
        <v>30363.980000000003</v>
      </c>
      <c r="G186" s="13">
        <f>SUMIF($A$1:$A$119,$B186,G$1:G$119)</f>
        <v>35289.230000000003</v>
      </c>
      <c r="H186" s="14">
        <f>SUMIF($A$1:$A$119,$B186,H$1:H$119)</f>
        <v>14460.85</v>
      </c>
      <c r="I186" s="21">
        <f>SUMIF($A$1:$A$119,$B186,I$1:I$119)</f>
        <v>0</v>
      </c>
      <c r="J186" s="14">
        <f>SUMIF($A$1:$A$119,$B186,J$1:J$119)</f>
        <v>0</v>
      </c>
    </row>
    <row r="187" spans="1:10" ht="15" x14ac:dyDescent="0.25">
      <c r="A187" s="15"/>
      <c r="B187" s="20" t="s">
        <v>39</v>
      </c>
      <c r="C187" s="21">
        <f>SUMIF($A$1:$A$119,$B187,C$1:C$119)</f>
        <v>21318.950000000004</v>
      </c>
      <c r="D187" s="13">
        <f>SUMIF($A$1:$A$119,$B187,D$1:D$119)</f>
        <v>1371.99</v>
      </c>
      <c r="E187" s="13">
        <f>SUMIF($A$1:$A$119,$B187,E$1:E$119)</f>
        <v>0</v>
      </c>
      <c r="F187" s="13">
        <f>SUMIF($A$1:$A$119,$B187,F$1:F$119)</f>
        <v>0</v>
      </c>
      <c r="G187" s="13">
        <f>SUMIF($A$1:$A$119,$B187,G$1:G$119)</f>
        <v>0</v>
      </c>
      <c r="H187" s="14">
        <f>SUMIF($A$1:$A$119,$B187,H$1:H$119)</f>
        <v>0</v>
      </c>
      <c r="I187" s="21">
        <f>SUMIF($A$1:$A$119,$B187,I$1:I$119)</f>
        <v>0</v>
      </c>
      <c r="J187" s="14">
        <f>SUMIF($A$1:$A$119,$B187,J$1:J$119)</f>
        <v>0</v>
      </c>
    </row>
    <row r="188" spans="1:10" ht="15" x14ac:dyDescent="0.25">
      <c r="A188" s="15"/>
      <c r="B188" s="20" t="s">
        <v>41</v>
      </c>
      <c r="C188" s="21">
        <f>SUMIF($A$1:$A$119,$B188,C$1:C$119)</f>
        <v>4158.79</v>
      </c>
      <c r="D188" s="13">
        <f>SUMIF($A$1:$A$119,$B188,D$1:D$119)</f>
        <v>80992.94</v>
      </c>
      <c r="E188" s="13">
        <f>SUMIF($A$1:$A$119,$B188,E$1:E$119)</f>
        <v>45119.44</v>
      </c>
      <c r="F188" s="13">
        <f>SUMIF($A$1:$A$119,$B188,F$1:F$119)</f>
        <v>18234.269999999997</v>
      </c>
      <c r="G188" s="13">
        <f>SUMIF($A$1:$A$119,$B188,G$1:G$119)</f>
        <v>10287.090000000002</v>
      </c>
      <c r="H188" s="14">
        <f>SUMIF($A$1:$A$119,$B188,H$1:H$119)</f>
        <v>0</v>
      </c>
      <c r="I188" s="21">
        <f>SUMIF($A$1:$A$119,$B188,I$1:I$119)</f>
        <v>0</v>
      </c>
      <c r="J188" s="14">
        <f>SUMIF($A$1:$A$119,$B188,J$1:J$119)</f>
        <v>0</v>
      </c>
    </row>
    <row r="189" spans="1:10" ht="15" x14ac:dyDescent="0.25">
      <c r="A189" s="15"/>
      <c r="B189" s="20" t="s">
        <v>42</v>
      </c>
      <c r="C189" s="21">
        <f>SUMIF($A$1:$A$119,$B189,C$1:C$119)</f>
        <v>0</v>
      </c>
      <c r="D189" s="13">
        <f>SUMIF($A$1:$A$119,$B189,D$1:D$119)</f>
        <v>0</v>
      </c>
      <c r="E189" s="13">
        <f>SUMIF($A$1:$A$119,$B189,E$1:E$119)</f>
        <v>0</v>
      </c>
      <c r="F189" s="13">
        <f>SUMIF($A$1:$A$119,$B189,F$1:F$119)</f>
        <v>0</v>
      </c>
      <c r="G189" s="13">
        <f>SUMIF($A$1:$A$119,$B189,G$1:G$119)</f>
        <v>0</v>
      </c>
      <c r="H189" s="14">
        <f>SUMIF($A$1:$A$119,$B189,H$1:H$119)</f>
        <v>61059.270000000004</v>
      </c>
      <c r="I189" s="21">
        <f>SUMIF($A$1:$A$119,$B189,I$1:I$119)</f>
        <v>13284.929999999998</v>
      </c>
      <c r="J189" s="14">
        <f>SUMIF($A$1:$A$119,$B189,J$1:J$119)</f>
        <v>54660.840000000011</v>
      </c>
    </row>
    <row r="190" spans="1:10" ht="15" x14ac:dyDescent="0.25">
      <c r="A190" s="15"/>
      <c r="B190" s="20" t="s">
        <v>96</v>
      </c>
      <c r="C190" s="21">
        <f>SUMIF($A$1:$A$119,$B190,C$1:C$119)</f>
        <v>69204.191999999995</v>
      </c>
      <c r="D190" s="13">
        <f>SUMIF($A$1:$A$119,$B190,D$1:D$119)</f>
        <v>61954.17</v>
      </c>
      <c r="E190" s="13">
        <f>SUMIF($A$1:$A$119,$B190,E$1:E$119)</f>
        <v>64059.319999999992</v>
      </c>
      <c r="F190" s="13">
        <f>SUMIF($A$1:$A$119,$B190,F$1:F$119)</f>
        <v>25331.760000000002</v>
      </c>
      <c r="G190" s="13">
        <f>SUMIF($A$1:$A$119,$B190,G$1:G$119)</f>
        <v>0</v>
      </c>
      <c r="H190" s="14">
        <f>SUMIF($A$1:$A$119,$B190,H$1:H$119)</f>
        <v>0</v>
      </c>
      <c r="I190" s="21">
        <f>SUMIF($A$1:$A$119,$B190,I$1:I$119)</f>
        <v>0</v>
      </c>
      <c r="J190" s="14">
        <f>SUMIF($A$1:$A$119,$B190,J$1:J$119)</f>
        <v>0</v>
      </c>
    </row>
    <row r="191" spans="1:10" ht="15" x14ac:dyDescent="0.25">
      <c r="A191" s="15"/>
      <c r="B191" s="20" t="s">
        <v>99</v>
      </c>
      <c r="C191" s="21">
        <f>SUMIF($A$1:$A$119,$B191,C$1:C$119)</f>
        <v>0</v>
      </c>
      <c r="D191" s="13">
        <f>SUMIF($A$1:$A$119,$B191,D$1:D$119)</f>
        <v>0</v>
      </c>
      <c r="E191" s="13">
        <f>SUMIF($A$1:$A$119,$B191,E$1:E$119)</f>
        <v>0</v>
      </c>
      <c r="F191" s="13">
        <f>SUMIF($A$1:$A$119,$B191,F$1:F$119)</f>
        <v>14932.900000000313</v>
      </c>
      <c r="G191" s="13">
        <f>SUMIF($A$1:$A$119,$B191,G$1:G$119)</f>
        <v>50283.539900001808</v>
      </c>
      <c r="H191" s="14">
        <f>SUMIF($A$1:$A$119,$B191,H$1:H$119)</f>
        <v>60947.220499999195</v>
      </c>
      <c r="I191" s="21">
        <f>SUMIF($A$1:$A$119,$B191,I$1:I$119)</f>
        <v>10431.36</v>
      </c>
      <c r="J191" s="14">
        <f>SUMIF($A$1:$A$119,$B191,J$1:J$119)</f>
        <v>24354.98</v>
      </c>
    </row>
    <row r="192" spans="1:10" ht="15" x14ac:dyDescent="0.25">
      <c r="A192" s="15"/>
      <c r="B192" s="20" t="s">
        <v>43</v>
      </c>
      <c r="C192" s="21">
        <f>SUMIF($A$1:$A$119,$B192,C$1:C$119)</f>
        <v>285510.28999999998</v>
      </c>
      <c r="D192" s="13">
        <f>SUMIF($A$1:$A$119,$B192,D$1:D$119)</f>
        <v>75189.45</v>
      </c>
      <c r="E192" s="13">
        <f>SUMIF($A$1:$A$119,$B192,E$1:E$119)</f>
        <v>0</v>
      </c>
      <c r="F192" s="13">
        <f>SUMIF($A$1:$A$119,$B192,F$1:F$119)</f>
        <v>0</v>
      </c>
      <c r="G192" s="13">
        <f>SUMIF($A$1:$A$119,$B192,G$1:G$119)</f>
        <v>0</v>
      </c>
      <c r="H192" s="14">
        <f>SUMIF($A$1:$A$119,$B192,H$1:H$119)</f>
        <v>0</v>
      </c>
      <c r="I192" s="21">
        <f>SUMIF($A$1:$A$119,$B192,I$1:I$119)</f>
        <v>0</v>
      </c>
      <c r="J192" s="14">
        <f>SUMIF($A$1:$A$119,$B192,J$1:J$119)</f>
        <v>0</v>
      </c>
    </row>
    <row r="193" spans="1:11" ht="15" x14ac:dyDescent="0.25">
      <c r="A193" s="15"/>
      <c r="B193" s="20" t="s">
        <v>45</v>
      </c>
      <c r="C193" s="21">
        <f>SUMIF($A$1:$A$119,$B193,C$1:C$119)</f>
        <v>0</v>
      </c>
      <c r="D193" s="13">
        <f>SUMIF($A$1:$A$119,$B193,D$1:D$119)</f>
        <v>277695.40999999992</v>
      </c>
      <c r="E193" s="13">
        <f>SUMIF($A$1:$A$119,$B193,E$1:E$119)</f>
        <v>366459.27</v>
      </c>
      <c r="F193" s="13">
        <f>SUMIF($A$1:$A$119,$B193,F$1:F$119)</f>
        <v>438988.97</v>
      </c>
      <c r="G193" s="13">
        <f>SUMIF($A$1:$A$119,$B193,G$1:G$119)</f>
        <v>444242.592</v>
      </c>
      <c r="H193" s="14">
        <f>SUMIF($A$1:$A$119,$B193,H$1:H$119)</f>
        <v>112874.16999504089</v>
      </c>
      <c r="I193" s="21">
        <f>SUMIF($A$1:$A$119,$B193,I$1:I$119)</f>
        <v>0</v>
      </c>
      <c r="J193" s="14">
        <f>SUMIF($A$1:$A$119,$B193,J$1:J$119)</f>
        <v>0</v>
      </c>
    </row>
    <row r="194" spans="1:11" ht="15" x14ac:dyDescent="0.25">
      <c r="A194" s="15"/>
      <c r="B194" s="20" t="s">
        <v>150</v>
      </c>
      <c r="C194" s="21">
        <f>SUMIF($A$1:$A$119,$B194,C$1:C$119)</f>
        <v>0</v>
      </c>
      <c r="D194" s="13">
        <f>SUMIF($A$1:$A$119,$B194,D$1:D$119)</f>
        <v>0</v>
      </c>
      <c r="E194" s="13">
        <f>SUMIF($A$1:$A$119,$B194,E$1:E$119)</f>
        <v>0</v>
      </c>
      <c r="F194" s="13">
        <f>SUMIF($A$1:$A$119,$B194,F$1:F$119)</f>
        <v>0</v>
      </c>
      <c r="G194" s="13">
        <f>SUMIF($A$1:$A$119,$B194,G$1:G$119)</f>
        <v>0</v>
      </c>
      <c r="H194" s="14">
        <f>SUMIF($A$1:$A$119,$B194,H$1:H$119)</f>
        <v>438327.09000053408</v>
      </c>
      <c r="I194" s="21">
        <f>SUMIF($A$1:$A$119,$B194,I$1:I$119)</f>
        <v>76016.72</v>
      </c>
      <c r="J194" s="14">
        <f>SUMIF($A$1:$A$119,$B194,J$1:J$119)</f>
        <v>294970.40000000002</v>
      </c>
    </row>
    <row r="195" spans="1:11" ht="15" x14ac:dyDescent="0.25">
      <c r="A195" s="15"/>
      <c r="B195" s="20" t="s">
        <v>47</v>
      </c>
      <c r="C195" s="21">
        <f>SUMIF($A$1:$A$119,$B195,C$1:C$119)</f>
        <v>150850.28</v>
      </c>
      <c r="D195" s="13">
        <f>SUMIF($A$1:$A$119,$B195,D$1:D$119)</f>
        <v>47113.62</v>
      </c>
      <c r="E195" s="13">
        <f>SUMIF($A$1:$A$119,$B195,E$1:E$119)</f>
        <v>0</v>
      </c>
      <c r="F195" s="13">
        <f>SUMIF($A$1:$A$119,$B195,F$1:F$119)</f>
        <v>0</v>
      </c>
      <c r="G195" s="13">
        <f>SUMIF($A$1:$A$119,$B195,G$1:G$119)</f>
        <v>0</v>
      </c>
      <c r="H195" s="14">
        <f>SUMIF($A$1:$A$119,$B195,H$1:H$119)</f>
        <v>0</v>
      </c>
      <c r="I195" s="21">
        <f>SUMIF($A$1:$A$119,$B195,I$1:I$119)</f>
        <v>0</v>
      </c>
      <c r="J195" s="14">
        <f>SUMIF($A$1:$A$119,$B195,J$1:J$119)</f>
        <v>0</v>
      </c>
    </row>
    <row r="196" spans="1:11" ht="15" x14ac:dyDescent="0.25">
      <c r="A196" s="15"/>
      <c r="B196" s="20" t="s">
        <v>51</v>
      </c>
      <c r="C196" s="21">
        <f>SUMIF($A$1:$A$119,$B196,C$1:C$119)</f>
        <v>0</v>
      </c>
      <c r="D196" s="13">
        <f>SUMIF($A$1:$A$119,$B196,D$1:D$119)</f>
        <v>54908.7904772314</v>
      </c>
      <c r="E196" s="13">
        <f>SUMIF($A$1:$A$119,$B196,E$1:E$119)</f>
        <v>89350.09</v>
      </c>
      <c r="F196" s="13">
        <f>SUMIF($A$1:$A$119,$B196,F$1:F$119)</f>
        <v>83399.73</v>
      </c>
      <c r="G196" s="13">
        <f>SUMIF($A$1:$A$119,$B196,G$1:G$119)</f>
        <v>58061.861000000004</v>
      </c>
      <c r="H196" s="14">
        <f>SUMIF($A$1:$A$119,$B196,H$1:H$119)</f>
        <v>39728.533000000003</v>
      </c>
      <c r="I196" s="21">
        <f>SUMIF($A$1:$A$119,$B196,I$1:I$119)</f>
        <v>0</v>
      </c>
      <c r="J196" s="14">
        <f>SUMIF($A$1:$A$119,$B196,J$1:J$119)</f>
        <v>0</v>
      </c>
    </row>
    <row r="197" spans="1:11" ht="15" x14ac:dyDescent="0.25">
      <c r="A197" s="15"/>
      <c r="B197" s="20" t="s">
        <v>156</v>
      </c>
      <c r="C197" s="21">
        <f>SUMIF($A$1:$A$119,$B197,C$1:C$119)</f>
        <v>0</v>
      </c>
      <c r="D197" s="13">
        <f>SUMIF($A$1:$A$119,$B197,D$1:D$119)</f>
        <v>0</v>
      </c>
      <c r="E197" s="13">
        <f>SUMIF($A$1:$A$119,$B197,E$1:E$119)</f>
        <v>0</v>
      </c>
      <c r="F197" s="13">
        <f>SUMIF($A$1:$A$119,$B197,F$1:F$119)</f>
        <v>0</v>
      </c>
      <c r="G197" s="13">
        <f>SUMIF($A$1:$A$119,$B197,G$1:G$119)</f>
        <v>0</v>
      </c>
      <c r="H197" s="14">
        <f>SUMIF($A$1:$A$119,$B197,H$1:H$119)</f>
        <v>112588.05099999999</v>
      </c>
      <c r="I197" s="21">
        <f>SUMIF($A$1:$A$119,$B197,I$1:I$119)</f>
        <v>13313.136</v>
      </c>
      <c r="J197" s="14">
        <f>SUMIF($A$1:$A$119,$B197,J$1:J$119)</f>
        <v>64994.205999999998</v>
      </c>
    </row>
    <row r="198" spans="1:11" ht="15" x14ac:dyDescent="0.25">
      <c r="A198" s="15"/>
      <c r="B198" s="20" t="s">
        <v>175</v>
      </c>
      <c r="C198" s="21">
        <f>SUMIF($A$1:$A$119,$B198,C$1:C$119)</f>
        <v>0</v>
      </c>
      <c r="D198" s="13">
        <f>SUMIF($A$1:$A$119,$B198,D$1:D$119)</f>
        <v>0</v>
      </c>
      <c r="E198" s="13">
        <f>SUMIF($A$1:$A$119,$B198,E$1:E$119)</f>
        <v>0</v>
      </c>
      <c r="F198" s="13">
        <f>SUMIF($A$1:$A$119,$B198,F$1:F$119)</f>
        <v>0</v>
      </c>
      <c r="G198" s="13">
        <f>SUMIF($A$1:$A$119,$B198,G$1:G$119)</f>
        <v>0</v>
      </c>
      <c r="H198" s="14">
        <f>SUMIF($A$1:$A$119,$B198,H$1:H$119)</f>
        <v>0</v>
      </c>
      <c r="I198" s="21">
        <f>SUMIF($A$1:$A$119,$B198,I$1:I$119)</f>
        <v>2675.78</v>
      </c>
      <c r="J198" s="14">
        <f>SUMIF($A$1:$A$119,$B198,J$1:J$119)</f>
        <v>2675.78</v>
      </c>
    </row>
    <row r="199" spans="1:11" ht="15.75" thickBot="1" x14ac:dyDescent="0.3">
      <c r="A199" s="15"/>
      <c r="B199" s="20" t="s">
        <v>54</v>
      </c>
      <c r="C199" s="21">
        <f>SUMIF($A$1:$A$119,$B199,C$1:C$119)</f>
        <v>0</v>
      </c>
      <c r="D199" s="13">
        <f>SUMIF($A$1:$A$119,$B199,D$1:D$119)</f>
        <v>0</v>
      </c>
      <c r="E199" s="13">
        <f>SUMIF($A$1:$A$119,$B199,E$1:E$119)</f>
        <v>0</v>
      </c>
      <c r="F199" s="13">
        <f>SUMIF($A$1:$A$119,$B199,F$1:F$119)</f>
        <v>1422.5</v>
      </c>
      <c r="G199" s="13">
        <f>SUMIF($A$1:$A$119,$B199,G$1:G$119)</f>
        <v>1420.4890000000005</v>
      </c>
      <c r="H199" s="14">
        <f>SUMIF($A$1:$A$119,$B199,H$1:H$119)</f>
        <v>1301.5860000000002</v>
      </c>
      <c r="I199" s="21">
        <f>SUMIF($A$1:$A$119,$B199,I$1:I$119)</f>
        <v>155.89400000000001</v>
      </c>
      <c r="J199" s="14">
        <f>SUMIF($A$1:$A$119,$B199,J$1:J$119)</f>
        <v>538.59400000000005</v>
      </c>
    </row>
    <row r="200" spans="1:11" ht="15.75" thickBot="1" x14ac:dyDescent="0.3">
      <c r="A200" s="39" t="s">
        <v>147</v>
      </c>
      <c r="B200" s="40"/>
      <c r="C200" s="41">
        <f>SUM(C163:C199)</f>
        <v>2546576.3860569997</v>
      </c>
      <c r="D200" s="41">
        <f t="shared" ref="D200:J200" si="0">SUM(D163:D199)</f>
        <v>2469404.7303752312</v>
      </c>
      <c r="E200" s="41">
        <f t="shared" si="0"/>
        <v>2323631.0940079996</v>
      </c>
      <c r="F200" s="41">
        <f t="shared" si="0"/>
        <v>2814332.5800000005</v>
      </c>
      <c r="G200" s="41">
        <f t="shared" si="0"/>
        <v>2788799.3219000017</v>
      </c>
      <c r="H200" s="41">
        <f t="shared" si="0"/>
        <v>3279983.0904955748</v>
      </c>
      <c r="I200" s="41">
        <f t="shared" si="0"/>
        <v>534230.06999999995</v>
      </c>
      <c r="J200" s="41">
        <f t="shared" si="0"/>
        <v>1375170.5899999999</v>
      </c>
      <c r="K200" s="31"/>
    </row>
    <row r="201" spans="1:11" ht="15" x14ac:dyDescent="0.25">
      <c r="B201"/>
    </row>
    <row r="202" spans="1:11" ht="15" x14ac:dyDescent="0.25">
      <c r="B202"/>
    </row>
    <row r="203" spans="1:11" ht="15" x14ac:dyDescent="0.25">
      <c r="B203"/>
    </row>
    <row r="204" spans="1:11" ht="15" x14ac:dyDescent="0.25">
      <c r="B204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5" x14ac:dyDescent="0.25">
      <c r="B205"/>
    </row>
    <row r="206" spans="1:11" ht="15" x14ac:dyDescent="0.25">
      <c r="B206"/>
    </row>
    <row r="207" spans="1:11" ht="15" x14ac:dyDescent="0.25">
      <c r="B207"/>
    </row>
    <row r="208" spans="1:11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</sheetData>
  <sortState xmlns:xlrd2="http://schemas.microsoft.com/office/spreadsheetml/2017/richdata2" ref="B120:B237">
    <sortCondition ref="B12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A690-F5EC-4437-9FE0-C60053515A48}">
  <dimension ref="A1:K162"/>
  <sheetViews>
    <sheetView workbookViewId="0">
      <pane xSplit="2" ySplit="1" topLeftCell="C97" activePane="bottomRight" state="frozen"/>
      <selection pane="topRight" activeCell="C1" sqref="C1"/>
      <selection pane="bottomLeft" activeCell="A2" sqref="A2"/>
      <selection pane="bottomRight" activeCell="M115" sqref="M115"/>
    </sheetView>
  </sheetViews>
  <sheetFormatPr defaultRowHeight="15" x14ac:dyDescent="0.25"/>
  <cols>
    <col min="1" max="1" width="29.85546875" style="18" bestFit="1" customWidth="1"/>
    <col min="2" max="2" width="40.28515625" style="18" bestFit="1" customWidth="1"/>
    <col min="3" max="3" width="13.85546875" style="18" bestFit="1" customWidth="1"/>
    <col min="4" max="8" width="12.42578125" style="18" bestFit="1" customWidth="1"/>
    <col min="9" max="10" width="11.28515625" style="18" bestFit="1" customWidth="1"/>
    <col min="11" max="11" width="10.140625" style="18" bestFit="1" customWidth="1"/>
    <col min="12" max="16384" width="9.140625" style="18"/>
  </cols>
  <sheetData>
    <row r="1" spans="1:10" ht="35.25" thickBot="1" x14ac:dyDescent="0.3">
      <c r="A1" s="8" t="s">
        <v>162</v>
      </c>
      <c r="B1" s="9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3" t="s">
        <v>0</v>
      </c>
      <c r="B2" s="4" t="s">
        <v>1</v>
      </c>
      <c r="C2" s="5">
        <v>0.01</v>
      </c>
      <c r="D2" s="6">
        <v>0.02</v>
      </c>
      <c r="E2" s="6">
        <v>0.01</v>
      </c>
      <c r="F2" s="6">
        <v>0</v>
      </c>
      <c r="G2" s="6">
        <v>0</v>
      </c>
      <c r="H2" s="6">
        <v>0</v>
      </c>
      <c r="I2" s="5">
        <v>0</v>
      </c>
      <c r="J2" s="7">
        <v>0</v>
      </c>
    </row>
    <row r="3" spans="1:10" x14ac:dyDescent="0.25">
      <c r="A3" s="3" t="s">
        <v>0</v>
      </c>
      <c r="B3" s="4" t="s">
        <v>3</v>
      </c>
      <c r="C3" s="5">
        <v>10417.280000000001</v>
      </c>
      <c r="D3" s="6">
        <v>11320.02</v>
      </c>
      <c r="E3" s="6">
        <v>9075.82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0</v>
      </c>
      <c r="B4" s="4" t="s">
        <v>4</v>
      </c>
      <c r="C4" s="5">
        <v>8301.76</v>
      </c>
      <c r="D4" s="6">
        <v>4867.3</v>
      </c>
      <c r="E4" s="6">
        <v>2491.9699999999998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5</v>
      </c>
      <c r="B5" s="4" t="s">
        <v>1</v>
      </c>
      <c r="C5" s="5">
        <v>0</v>
      </c>
      <c r="D5" s="6">
        <v>0</v>
      </c>
      <c r="E5" s="6">
        <v>0</v>
      </c>
      <c r="F5" s="6">
        <v>0</v>
      </c>
      <c r="G5" s="6">
        <v>0.03</v>
      </c>
      <c r="H5" s="6">
        <v>10.549999999999999</v>
      </c>
      <c r="I5" s="5">
        <v>245.82000000000002</v>
      </c>
      <c r="J5" s="7">
        <v>245.82000000000002</v>
      </c>
    </row>
    <row r="6" spans="1:10" x14ac:dyDescent="0.25">
      <c r="A6" s="3" t="s">
        <v>5</v>
      </c>
      <c r="B6" s="4" t="s">
        <v>3</v>
      </c>
      <c r="C6" s="5">
        <v>0</v>
      </c>
      <c r="D6" s="6">
        <v>0</v>
      </c>
      <c r="E6" s="6">
        <v>2771.52</v>
      </c>
      <c r="F6" s="6">
        <v>6128.93</v>
      </c>
      <c r="G6" s="6">
        <v>5225.6900000000005</v>
      </c>
      <c r="H6" s="6">
        <v>771.03</v>
      </c>
      <c r="I6" s="5">
        <v>0</v>
      </c>
      <c r="J6" s="7">
        <v>945.95</v>
      </c>
    </row>
    <row r="7" spans="1:10" x14ac:dyDescent="0.25">
      <c r="A7" s="3" t="s">
        <v>5</v>
      </c>
      <c r="B7" s="4" t="s">
        <v>4</v>
      </c>
      <c r="C7" s="5">
        <v>0</v>
      </c>
      <c r="D7" s="6">
        <v>0</v>
      </c>
      <c r="E7" s="6">
        <v>233.2</v>
      </c>
      <c r="F7" s="6">
        <v>2100.0099999999998</v>
      </c>
      <c r="G7" s="6">
        <v>2530.14</v>
      </c>
      <c r="H7" s="6">
        <v>9323.7000000000007</v>
      </c>
      <c r="I7" s="5">
        <v>1693.31</v>
      </c>
      <c r="J7" s="7">
        <v>3848.6</v>
      </c>
    </row>
    <row r="8" spans="1:10" x14ac:dyDescent="0.25">
      <c r="A8" s="3" t="s">
        <v>8</v>
      </c>
      <c r="B8" s="4" t="s">
        <v>10</v>
      </c>
      <c r="C8" s="5">
        <v>0</v>
      </c>
      <c r="D8" s="6">
        <v>3078.56</v>
      </c>
      <c r="E8" s="6">
        <v>2481.77</v>
      </c>
      <c r="F8" s="6">
        <v>5095.0300000000007</v>
      </c>
      <c r="G8" s="6">
        <v>4367.4600000000009</v>
      </c>
      <c r="H8" s="6">
        <v>2585.69</v>
      </c>
      <c r="I8" s="5">
        <v>0</v>
      </c>
      <c r="J8" s="7">
        <v>0</v>
      </c>
    </row>
    <row r="9" spans="1:10" x14ac:dyDescent="0.25">
      <c r="A9" s="3" t="s">
        <v>155</v>
      </c>
      <c r="B9" s="4" t="s">
        <v>66</v>
      </c>
      <c r="C9" s="5">
        <v>0</v>
      </c>
      <c r="D9" s="6">
        <v>0</v>
      </c>
      <c r="E9" s="6">
        <v>0</v>
      </c>
      <c r="F9" s="6">
        <v>0</v>
      </c>
      <c r="G9" s="6">
        <v>0</v>
      </c>
      <c r="H9" s="6">
        <v>9.66</v>
      </c>
      <c r="I9" s="5">
        <v>0</v>
      </c>
      <c r="J9" s="7">
        <v>72.509999999999991</v>
      </c>
    </row>
    <row r="10" spans="1:10" x14ac:dyDescent="0.25">
      <c r="A10" s="3" t="s">
        <v>155</v>
      </c>
      <c r="B10" s="4" t="s">
        <v>10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6">
        <v>1435.33</v>
      </c>
      <c r="I10" s="5">
        <v>1704.7599999999998</v>
      </c>
      <c r="J10" s="7">
        <v>2083.5</v>
      </c>
    </row>
    <row r="11" spans="1:10" x14ac:dyDescent="0.25">
      <c r="A11" s="3" t="s">
        <v>11</v>
      </c>
      <c r="B11" s="4" t="s">
        <v>12</v>
      </c>
      <c r="C11" s="5">
        <v>1873.6000000000001</v>
      </c>
      <c r="D11" s="6">
        <v>3563.6</v>
      </c>
      <c r="E11" s="6">
        <v>3867.0699999999997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5">
      <c r="A12" s="3" t="s">
        <v>11</v>
      </c>
      <c r="B12" s="4" t="s">
        <v>1</v>
      </c>
      <c r="C12" s="5">
        <v>0</v>
      </c>
      <c r="D12" s="6">
        <v>22.6</v>
      </c>
      <c r="E12" s="6">
        <v>0</v>
      </c>
      <c r="F12" s="6">
        <v>0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11</v>
      </c>
      <c r="B13" s="4" t="s">
        <v>13</v>
      </c>
      <c r="C13" s="5">
        <v>1162.49</v>
      </c>
      <c r="D13" s="6">
        <v>1376.0100000000002</v>
      </c>
      <c r="E13" s="6">
        <v>810.79000000000008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5">
      <c r="A14" s="3" t="s">
        <v>14</v>
      </c>
      <c r="B14" s="4" t="s">
        <v>12</v>
      </c>
      <c r="C14" s="5">
        <v>0</v>
      </c>
      <c r="D14" s="6">
        <v>0</v>
      </c>
      <c r="E14" s="6">
        <v>2659.52</v>
      </c>
      <c r="F14" s="6">
        <v>3816.68</v>
      </c>
      <c r="G14" s="6">
        <v>2833.11</v>
      </c>
      <c r="H14" s="6">
        <v>2290.71</v>
      </c>
      <c r="I14" s="5">
        <v>547.6099999999999</v>
      </c>
      <c r="J14" s="7">
        <v>901.39999999999986</v>
      </c>
    </row>
    <row r="15" spans="1:10" x14ac:dyDescent="0.25">
      <c r="A15" s="3" t="s">
        <v>14</v>
      </c>
      <c r="B15" s="4" t="s">
        <v>1</v>
      </c>
      <c r="C15" s="5">
        <v>0</v>
      </c>
      <c r="D15" s="6">
        <v>0</v>
      </c>
      <c r="E15" s="6">
        <v>0</v>
      </c>
      <c r="F15" s="6">
        <v>178.44</v>
      </c>
      <c r="G15" s="6">
        <v>708.16000000000008</v>
      </c>
      <c r="H15" s="6">
        <v>2346.56</v>
      </c>
      <c r="I15" s="5">
        <v>165.1</v>
      </c>
      <c r="J15" s="7">
        <v>636.74</v>
      </c>
    </row>
    <row r="16" spans="1:10" x14ac:dyDescent="0.25">
      <c r="A16" s="3" t="s">
        <v>14</v>
      </c>
      <c r="B16" s="4" t="s">
        <v>13</v>
      </c>
      <c r="C16" s="5">
        <v>0</v>
      </c>
      <c r="D16" s="6">
        <v>0</v>
      </c>
      <c r="E16" s="6">
        <v>293.25</v>
      </c>
      <c r="F16" s="6">
        <v>1633.1999999999998</v>
      </c>
      <c r="G16" s="6">
        <v>1336.7</v>
      </c>
      <c r="H16" s="6">
        <v>2385.2600000000002</v>
      </c>
      <c r="I16" s="5">
        <v>492.25</v>
      </c>
      <c r="J16" s="7">
        <v>1088.8899999999999</v>
      </c>
    </row>
    <row r="17" spans="1:10" x14ac:dyDescent="0.25">
      <c r="A17" s="3" t="s">
        <v>14</v>
      </c>
      <c r="B17" s="4" t="s">
        <v>88</v>
      </c>
      <c r="C17" s="5">
        <v>0</v>
      </c>
      <c r="D17" s="6">
        <v>0</v>
      </c>
      <c r="E17" s="6">
        <v>0</v>
      </c>
      <c r="F17" s="6">
        <v>10493.12</v>
      </c>
      <c r="G17" s="6">
        <v>4605.45</v>
      </c>
      <c r="H17" s="6">
        <v>0</v>
      </c>
      <c r="I17" s="5">
        <v>0</v>
      </c>
      <c r="J17" s="7">
        <v>0</v>
      </c>
    </row>
    <row r="18" spans="1:10" x14ac:dyDescent="0.25">
      <c r="A18" s="3" t="s">
        <v>14</v>
      </c>
      <c r="B18" s="4" t="s">
        <v>65</v>
      </c>
      <c r="C18" s="5">
        <v>0</v>
      </c>
      <c r="D18" s="6">
        <v>0</v>
      </c>
      <c r="E18" s="6">
        <v>0</v>
      </c>
      <c r="F18" s="6">
        <v>0</v>
      </c>
      <c r="G18" s="6">
        <v>4847.7899999999991</v>
      </c>
      <c r="H18" s="6">
        <v>12203.09</v>
      </c>
      <c r="I18" s="5">
        <v>2365.59</v>
      </c>
      <c r="J18" s="7">
        <v>3948.23</v>
      </c>
    </row>
    <row r="19" spans="1:10" x14ac:dyDescent="0.25">
      <c r="A19" s="3" t="s">
        <v>16</v>
      </c>
      <c r="B19" s="4" t="s">
        <v>1</v>
      </c>
      <c r="C19" s="5">
        <v>0</v>
      </c>
      <c r="D19" s="6">
        <v>0</v>
      </c>
      <c r="E19" s="6">
        <v>4.8999999999999995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16</v>
      </c>
      <c r="B20" s="4" t="s">
        <v>66</v>
      </c>
      <c r="C20" s="5">
        <v>15172.859999999999</v>
      </c>
      <c r="D20" s="6">
        <v>12532.05</v>
      </c>
      <c r="E20" s="6">
        <v>7401.9000000000005</v>
      </c>
      <c r="F20" s="6">
        <v>0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5">
      <c r="A21" s="3" t="s">
        <v>18</v>
      </c>
      <c r="B21" s="4" t="s">
        <v>1</v>
      </c>
      <c r="C21" s="5">
        <v>0</v>
      </c>
      <c r="D21" s="6">
        <v>0</v>
      </c>
      <c r="E21" s="6">
        <v>0</v>
      </c>
      <c r="F21" s="6">
        <v>52</v>
      </c>
      <c r="G21" s="6">
        <v>0</v>
      </c>
      <c r="H21" s="6">
        <v>317.13</v>
      </c>
      <c r="I21" s="5">
        <v>204.06</v>
      </c>
      <c r="J21" s="7">
        <v>444.17</v>
      </c>
    </row>
    <row r="22" spans="1:10" x14ac:dyDescent="0.25">
      <c r="A22" s="3" t="s">
        <v>18</v>
      </c>
      <c r="B22" s="4" t="s">
        <v>66</v>
      </c>
      <c r="C22" s="5">
        <v>0</v>
      </c>
      <c r="D22" s="6">
        <v>0</v>
      </c>
      <c r="E22" s="6">
        <v>3860.92</v>
      </c>
      <c r="F22" s="6">
        <v>10348.369999999999</v>
      </c>
      <c r="G22" s="6">
        <v>11096.990000000002</v>
      </c>
      <c r="H22" s="6">
        <v>10565.27</v>
      </c>
      <c r="I22" s="5">
        <v>1888.4200000000017</v>
      </c>
      <c r="J22" s="7">
        <v>4094.9000000000024</v>
      </c>
    </row>
    <row r="23" spans="1:10" x14ac:dyDescent="0.25">
      <c r="A23" s="3" t="s">
        <v>20</v>
      </c>
      <c r="B23" s="4" t="s">
        <v>22</v>
      </c>
      <c r="C23" s="5">
        <v>0</v>
      </c>
      <c r="D23" s="6">
        <v>0</v>
      </c>
      <c r="E23" s="6">
        <v>0</v>
      </c>
      <c r="F23" s="6">
        <v>0</v>
      </c>
      <c r="G23" s="6">
        <v>842.37</v>
      </c>
      <c r="H23" s="6">
        <v>0</v>
      </c>
      <c r="I23" s="5">
        <v>0</v>
      </c>
      <c r="J23" s="7">
        <v>0</v>
      </c>
    </row>
    <row r="24" spans="1:10" x14ac:dyDescent="0.25">
      <c r="A24" s="3" t="s">
        <v>144</v>
      </c>
      <c r="B24" s="4" t="s">
        <v>22</v>
      </c>
      <c r="C24" s="5">
        <v>0</v>
      </c>
      <c r="D24" s="6">
        <v>0</v>
      </c>
      <c r="E24" s="6">
        <v>0</v>
      </c>
      <c r="F24" s="6">
        <v>0</v>
      </c>
      <c r="G24" s="6">
        <v>0</v>
      </c>
      <c r="H24" s="6">
        <v>2736.2</v>
      </c>
      <c r="I24" s="5">
        <v>621.93000000000006</v>
      </c>
      <c r="J24" s="7">
        <v>985.35000000000014</v>
      </c>
    </row>
    <row r="25" spans="1:10" x14ac:dyDescent="0.25">
      <c r="A25" s="3" t="s">
        <v>23</v>
      </c>
      <c r="B25" s="4" t="s">
        <v>1</v>
      </c>
      <c r="C25" s="5">
        <v>7095.23</v>
      </c>
      <c r="D25" s="6">
        <v>5871.4400000000005</v>
      </c>
      <c r="E25" s="6">
        <v>0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</row>
    <row r="26" spans="1:10" x14ac:dyDescent="0.25">
      <c r="A26" s="3" t="s">
        <v>23</v>
      </c>
      <c r="B26" s="4" t="s">
        <v>69</v>
      </c>
      <c r="C26" s="5">
        <v>150.44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23</v>
      </c>
      <c r="B27" s="4" t="s">
        <v>58</v>
      </c>
      <c r="C27" s="5">
        <v>38723.269999999997</v>
      </c>
      <c r="D27" s="6">
        <v>38634.130000000005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5">
      <c r="A28" s="3" t="s">
        <v>25</v>
      </c>
      <c r="B28" s="4" t="s">
        <v>57</v>
      </c>
      <c r="C28" s="5">
        <v>0</v>
      </c>
      <c r="D28" s="6">
        <v>0</v>
      </c>
      <c r="E28" s="6">
        <v>0</v>
      </c>
      <c r="F28" s="6">
        <v>0</v>
      </c>
      <c r="G28" s="6">
        <v>54.53</v>
      </c>
      <c r="H28" s="6">
        <v>0</v>
      </c>
      <c r="I28" s="5">
        <v>0</v>
      </c>
      <c r="J28" s="7">
        <v>0</v>
      </c>
    </row>
    <row r="29" spans="1:10" x14ac:dyDescent="0.25">
      <c r="A29" s="3" t="s">
        <v>25</v>
      </c>
      <c r="B29" s="4" t="s">
        <v>1</v>
      </c>
      <c r="C29" s="5">
        <v>0</v>
      </c>
      <c r="D29" s="6">
        <v>0</v>
      </c>
      <c r="E29" s="6">
        <v>7746.49</v>
      </c>
      <c r="F29" s="6">
        <v>7822</v>
      </c>
      <c r="G29" s="6">
        <v>5400.62</v>
      </c>
      <c r="H29" s="6">
        <v>4851.83</v>
      </c>
      <c r="I29" s="5">
        <v>0</v>
      </c>
      <c r="J29" s="7">
        <v>0</v>
      </c>
    </row>
    <row r="30" spans="1:10" x14ac:dyDescent="0.25">
      <c r="A30" s="3" t="s">
        <v>25</v>
      </c>
      <c r="B30" s="4" t="s">
        <v>58</v>
      </c>
      <c r="C30" s="5">
        <v>0</v>
      </c>
      <c r="D30" s="6">
        <v>0</v>
      </c>
      <c r="E30" s="6">
        <v>35970.009999999995</v>
      </c>
      <c r="F30" s="6">
        <v>34407.42</v>
      </c>
      <c r="G30" s="6">
        <v>30470.859999999997</v>
      </c>
      <c r="H30" s="6">
        <v>30207.780000000002</v>
      </c>
      <c r="I30" s="5">
        <v>0</v>
      </c>
      <c r="J30" s="7">
        <v>0</v>
      </c>
    </row>
    <row r="31" spans="1:10" x14ac:dyDescent="0.25">
      <c r="A31" s="3" t="s">
        <v>70</v>
      </c>
      <c r="B31" s="4" t="s">
        <v>102</v>
      </c>
      <c r="C31" s="5">
        <v>17480.98</v>
      </c>
      <c r="D31" s="6">
        <v>4002.05</v>
      </c>
      <c r="E31" s="6">
        <v>0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5">
      <c r="A32" s="3" t="s">
        <v>26</v>
      </c>
      <c r="B32" s="4" t="s">
        <v>1</v>
      </c>
      <c r="C32" s="5">
        <v>0</v>
      </c>
      <c r="D32" s="6">
        <v>0</v>
      </c>
      <c r="E32" s="6">
        <v>0</v>
      </c>
      <c r="F32" s="6">
        <v>0</v>
      </c>
      <c r="G32" s="6">
        <v>0</v>
      </c>
      <c r="H32" s="6">
        <v>135.32999999999998</v>
      </c>
      <c r="I32" s="5">
        <v>0</v>
      </c>
      <c r="J32" s="7">
        <v>0</v>
      </c>
    </row>
    <row r="33" spans="1:10" x14ac:dyDescent="0.25">
      <c r="A33" s="3" t="s">
        <v>26</v>
      </c>
      <c r="B33" s="4" t="s">
        <v>102</v>
      </c>
      <c r="C33" s="5">
        <v>0</v>
      </c>
      <c r="D33" s="6">
        <v>10871.009999999998</v>
      </c>
      <c r="E33" s="6">
        <v>16235.95</v>
      </c>
      <c r="F33" s="6">
        <v>26285.95</v>
      </c>
      <c r="G33" s="6">
        <v>29338.749999999996</v>
      </c>
      <c r="H33" s="6">
        <v>7747.6399999999994</v>
      </c>
      <c r="I33" s="5">
        <v>0</v>
      </c>
      <c r="J33" s="7">
        <v>0</v>
      </c>
    </row>
    <row r="34" spans="1:10" x14ac:dyDescent="0.25">
      <c r="A34" s="3" t="s">
        <v>148</v>
      </c>
      <c r="B34" s="4" t="s">
        <v>102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16041.470000000001</v>
      </c>
      <c r="I34" s="5">
        <v>5325.43</v>
      </c>
      <c r="J34" s="7">
        <v>12301.130000000001</v>
      </c>
    </row>
    <row r="35" spans="1:10" x14ac:dyDescent="0.25">
      <c r="A35" s="3" t="s">
        <v>171</v>
      </c>
      <c r="B35" s="4" t="s">
        <v>1</v>
      </c>
      <c r="C35" s="5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6916.630000000001</v>
      </c>
      <c r="J35" s="7">
        <v>12413.100000000002</v>
      </c>
    </row>
    <row r="36" spans="1:10" x14ac:dyDescent="0.25">
      <c r="A36" s="3" t="s">
        <v>171</v>
      </c>
      <c r="B36" s="4" t="s">
        <v>58</v>
      </c>
      <c r="C36" s="5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5">
        <v>4291.0599999999995</v>
      </c>
      <c r="J36" s="7">
        <v>9637.2000000000007</v>
      </c>
    </row>
    <row r="37" spans="1:10" x14ac:dyDescent="0.25">
      <c r="A37" s="3" t="s">
        <v>28</v>
      </c>
      <c r="B37" s="4" t="s">
        <v>1</v>
      </c>
      <c r="C37" s="5">
        <v>13462.09</v>
      </c>
      <c r="D37" s="6">
        <v>13407.56</v>
      </c>
      <c r="E37" s="6">
        <v>14783.86</v>
      </c>
      <c r="F37" s="6">
        <v>4824.1399999999994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29</v>
      </c>
      <c r="B38" s="4" t="s">
        <v>57</v>
      </c>
      <c r="C38" s="5">
        <v>0</v>
      </c>
      <c r="D38" s="6">
        <v>0</v>
      </c>
      <c r="E38" s="6">
        <v>0</v>
      </c>
      <c r="F38" s="6">
        <v>549.65</v>
      </c>
      <c r="G38" s="6">
        <v>393.12</v>
      </c>
      <c r="H38" s="6">
        <v>566.79</v>
      </c>
      <c r="I38" s="5">
        <v>0</v>
      </c>
      <c r="J38" s="7">
        <v>0</v>
      </c>
    </row>
    <row r="39" spans="1:10" x14ac:dyDescent="0.25">
      <c r="A39" s="3" t="s">
        <v>29</v>
      </c>
      <c r="B39" s="4" t="s">
        <v>1</v>
      </c>
      <c r="C39" s="5">
        <v>0</v>
      </c>
      <c r="D39" s="6">
        <v>0</v>
      </c>
      <c r="E39" s="6">
        <v>0</v>
      </c>
      <c r="F39" s="6">
        <v>11800.84</v>
      </c>
      <c r="G39" s="6">
        <v>18818.580000000002</v>
      </c>
      <c r="H39" s="6">
        <v>18846.870000000003</v>
      </c>
      <c r="I39" s="5">
        <v>0</v>
      </c>
      <c r="J39" s="7">
        <v>0</v>
      </c>
    </row>
    <row r="40" spans="1:10" x14ac:dyDescent="0.25">
      <c r="A40" s="3" t="s">
        <v>30</v>
      </c>
      <c r="B40" s="4" t="s">
        <v>12</v>
      </c>
      <c r="C40" s="5">
        <v>5139.46</v>
      </c>
      <c r="D40" s="6">
        <v>6736.1200000000008</v>
      </c>
      <c r="E40" s="6">
        <v>12090.36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30</v>
      </c>
      <c r="B41" s="4" t="s">
        <v>33</v>
      </c>
      <c r="C41" s="5">
        <v>28010.800000000003</v>
      </c>
      <c r="D41" s="6">
        <v>18490.550000000003</v>
      </c>
      <c r="E41" s="6">
        <v>21565.059999999998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5">
      <c r="A42" s="3" t="s">
        <v>34</v>
      </c>
      <c r="B42" s="4" t="s">
        <v>12</v>
      </c>
      <c r="C42" s="5">
        <v>0</v>
      </c>
      <c r="D42" s="6">
        <v>0</v>
      </c>
      <c r="E42" s="6">
        <v>4630.5</v>
      </c>
      <c r="F42" s="6">
        <v>10893.42</v>
      </c>
      <c r="G42" s="6">
        <v>17109.059999999998</v>
      </c>
      <c r="H42" s="6">
        <v>6799.7800000000007</v>
      </c>
      <c r="I42" s="5">
        <v>1443.5700000000006</v>
      </c>
      <c r="J42" s="7">
        <v>2881.6400000000008</v>
      </c>
    </row>
    <row r="43" spans="1:10" x14ac:dyDescent="0.25">
      <c r="A43" s="3" t="s">
        <v>34</v>
      </c>
      <c r="B43" s="4" t="s">
        <v>33</v>
      </c>
      <c r="C43" s="5">
        <v>0</v>
      </c>
      <c r="D43" s="6">
        <v>0</v>
      </c>
      <c r="E43" s="6">
        <v>9545.14</v>
      </c>
      <c r="F43" s="6">
        <v>41344.369999999995</v>
      </c>
      <c r="G43" s="6">
        <v>32798.369999999995</v>
      </c>
      <c r="H43" s="6">
        <v>26041.500000000004</v>
      </c>
      <c r="I43" s="5">
        <v>0</v>
      </c>
      <c r="J43" s="7">
        <v>5844.86</v>
      </c>
    </row>
    <row r="44" spans="1:10" x14ac:dyDescent="0.25">
      <c r="A44" s="3" t="s">
        <v>149</v>
      </c>
      <c r="B44" s="4" t="s">
        <v>60</v>
      </c>
      <c r="C44" s="5">
        <v>0</v>
      </c>
      <c r="D44" s="6">
        <v>0</v>
      </c>
      <c r="E44" s="6">
        <v>0</v>
      </c>
      <c r="F44" s="6">
        <v>0</v>
      </c>
      <c r="G44" s="6">
        <v>0</v>
      </c>
      <c r="H44" s="6">
        <v>735.36999999999989</v>
      </c>
      <c r="I44" s="5">
        <v>0</v>
      </c>
      <c r="J44" s="7">
        <v>0</v>
      </c>
    </row>
    <row r="45" spans="1:10" x14ac:dyDescent="0.25">
      <c r="A45" s="3" t="s">
        <v>149</v>
      </c>
      <c r="B45" s="4" t="s">
        <v>38</v>
      </c>
      <c r="C45" s="5">
        <v>0</v>
      </c>
      <c r="D45" s="6">
        <v>0</v>
      </c>
      <c r="E45" s="6">
        <v>0</v>
      </c>
      <c r="F45" s="6">
        <v>0</v>
      </c>
      <c r="G45" s="6">
        <v>0</v>
      </c>
      <c r="H45" s="6">
        <v>24.2</v>
      </c>
      <c r="I45" s="5">
        <v>0</v>
      </c>
      <c r="J45" s="7">
        <v>0</v>
      </c>
    </row>
    <row r="46" spans="1:10" x14ac:dyDescent="0.25">
      <c r="A46" s="3" t="s">
        <v>149</v>
      </c>
      <c r="B46" s="4" t="s">
        <v>75</v>
      </c>
      <c r="C46" s="5">
        <v>0</v>
      </c>
      <c r="D46" s="6">
        <v>0</v>
      </c>
      <c r="E46" s="6">
        <v>0</v>
      </c>
      <c r="F46" s="6">
        <v>0</v>
      </c>
      <c r="G46" s="6">
        <v>0</v>
      </c>
      <c r="H46" s="6">
        <v>1478.27</v>
      </c>
      <c r="I46" s="5">
        <v>164.55</v>
      </c>
      <c r="J46" s="7">
        <v>548.90000000000009</v>
      </c>
    </row>
    <row r="47" spans="1:10" x14ac:dyDescent="0.25">
      <c r="A47" s="3" t="s">
        <v>37</v>
      </c>
      <c r="B47" s="4" t="s">
        <v>69</v>
      </c>
      <c r="C47" s="5">
        <v>0</v>
      </c>
      <c r="D47" s="6">
        <v>0</v>
      </c>
      <c r="E47" s="6">
        <v>248.68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37</v>
      </c>
      <c r="B48" s="4" t="s">
        <v>92</v>
      </c>
      <c r="C48" s="5">
        <v>0</v>
      </c>
      <c r="D48" s="6">
        <v>0</v>
      </c>
      <c r="E48" s="6">
        <v>0</v>
      </c>
      <c r="F48" s="6">
        <v>0</v>
      </c>
      <c r="G48" s="6">
        <v>245.86</v>
      </c>
      <c r="H48" s="6">
        <v>449.16</v>
      </c>
      <c r="I48" s="5">
        <v>0</v>
      </c>
      <c r="J48" s="7">
        <v>0</v>
      </c>
    </row>
    <row r="49" spans="1:10" x14ac:dyDescent="0.25">
      <c r="A49" s="3" t="s">
        <v>37</v>
      </c>
      <c r="B49" s="4" t="s">
        <v>75</v>
      </c>
      <c r="C49" s="5">
        <v>0</v>
      </c>
      <c r="D49" s="6">
        <v>0</v>
      </c>
      <c r="E49" s="6">
        <v>0</v>
      </c>
      <c r="F49" s="6">
        <v>0</v>
      </c>
      <c r="G49" s="6">
        <v>2247.12</v>
      </c>
      <c r="H49" s="6">
        <v>365.76</v>
      </c>
      <c r="I49" s="5">
        <v>0</v>
      </c>
      <c r="J49" s="7">
        <v>0</v>
      </c>
    </row>
    <row r="50" spans="1:10" x14ac:dyDescent="0.25">
      <c r="A50" s="3" t="s">
        <v>39</v>
      </c>
      <c r="B50" s="4" t="s">
        <v>10</v>
      </c>
      <c r="C50" s="5">
        <v>4004.46</v>
      </c>
      <c r="D50" s="6">
        <v>159.12</v>
      </c>
      <c r="E50" s="6">
        <v>0</v>
      </c>
      <c r="F50" s="6">
        <v>0</v>
      </c>
      <c r="G50" s="6">
        <v>0</v>
      </c>
      <c r="H50" s="6">
        <v>0</v>
      </c>
      <c r="I50" s="5">
        <v>0</v>
      </c>
      <c r="J50" s="7">
        <v>0</v>
      </c>
    </row>
    <row r="51" spans="1:10" x14ac:dyDescent="0.25">
      <c r="A51" s="3" t="s">
        <v>41</v>
      </c>
      <c r="B51" s="4" t="s">
        <v>1</v>
      </c>
      <c r="C51" s="5">
        <v>0</v>
      </c>
      <c r="D51" s="6">
        <v>24.69</v>
      </c>
      <c r="E51" s="6">
        <v>69.739999999999995</v>
      </c>
      <c r="F51" s="6">
        <v>23.84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42</v>
      </c>
      <c r="B52" s="4" t="s">
        <v>1</v>
      </c>
      <c r="C52" s="5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5">
        <v>130.36000000000001</v>
      </c>
      <c r="J52" s="7">
        <v>146.10000000000002</v>
      </c>
    </row>
    <row r="53" spans="1:10" x14ac:dyDescent="0.25">
      <c r="A53" s="3" t="s">
        <v>43</v>
      </c>
      <c r="B53" s="4" t="s">
        <v>46</v>
      </c>
      <c r="C53" s="5">
        <v>15935.69</v>
      </c>
      <c r="D53" s="6">
        <v>5635.25</v>
      </c>
      <c r="E53" s="6">
        <v>0</v>
      </c>
      <c r="F53" s="6">
        <v>0</v>
      </c>
      <c r="G53" s="6">
        <v>0</v>
      </c>
      <c r="H53" s="6">
        <v>0</v>
      </c>
      <c r="I53" s="5">
        <v>0</v>
      </c>
      <c r="J53" s="7">
        <v>0</v>
      </c>
    </row>
    <row r="54" spans="1:10" x14ac:dyDescent="0.25">
      <c r="A54" s="3" t="s">
        <v>43</v>
      </c>
      <c r="B54" s="4" t="s">
        <v>62</v>
      </c>
      <c r="C54" s="5">
        <v>10089.419999999998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5">
        <v>0</v>
      </c>
      <c r="J54" s="7">
        <v>0</v>
      </c>
    </row>
    <row r="55" spans="1:10" x14ac:dyDescent="0.25">
      <c r="A55" s="3" t="s">
        <v>45</v>
      </c>
      <c r="B55" s="4" t="s">
        <v>46</v>
      </c>
      <c r="C55" s="5">
        <v>0</v>
      </c>
      <c r="D55" s="6">
        <v>22018.519999999997</v>
      </c>
      <c r="E55" s="6">
        <v>24606.690000000002</v>
      </c>
      <c r="F55" s="6">
        <v>11648</v>
      </c>
      <c r="G55" s="6">
        <v>11721</v>
      </c>
      <c r="H55" s="6">
        <v>2844.9700023531914</v>
      </c>
      <c r="I55" s="5">
        <v>0</v>
      </c>
      <c r="J55" s="7">
        <v>0</v>
      </c>
    </row>
    <row r="56" spans="1:10" x14ac:dyDescent="0.25">
      <c r="A56" s="3" t="s">
        <v>45</v>
      </c>
      <c r="B56" s="4" t="s">
        <v>44</v>
      </c>
      <c r="C56" s="5">
        <v>0</v>
      </c>
      <c r="D56" s="6">
        <v>0</v>
      </c>
      <c r="E56" s="6">
        <v>3725.9300000000003</v>
      </c>
      <c r="F56" s="6">
        <v>20180.3</v>
      </c>
      <c r="G56" s="6">
        <v>21963.79</v>
      </c>
      <c r="H56" s="6">
        <v>4804.99</v>
      </c>
      <c r="I56" s="5">
        <v>0</v>
      </c>
      <c r="J56" s="7">
        <v>0</v>
      </c>
    </row>
    <row r="57" spans="1:10" x14ac:dyDescent="0.25">
      <c r="A57" s="3" t="s">
        <v>150</v>
      </c>
      <c r="B57" s="4" t="s">
        <v>46</v>
      </c>
      <c r="C57" s="5">
        <v>0</v>
      </c>
      <c r="D57" s="6">
        <v>0</v>
      </c>
      <c r="E57" s="6">
        <v>0</v>
      </c>
      <c r="F57" s="6">
        <v>0</v>
      </c>
      <c r="G57" s="6">
        <v>0</v>
      </c>
      <c r="H57" s="6">
        <v>9297.1899909973145</v>
      </c>
      <c r="I57" s="5">
        <v>2191</v>
      </c>
      <c r="J57" s="7">
        <v>5454</v>
      </c>
    </row>
    <row r="58" spans="1:10" x14ac:dyDescent="0.25">
      <c r="A58" s="3" t="s">
        <v>150</v>
      </c>
      <c r="B58" s="4" t="s">
        <v>44</v>
      </c>
      <c r="C58" s="5">
        <v>0</v>
      </c>
      <c r="D58" s="6">
        <v>0</v>
      </c>
      <c r="E58" s="6">
        <v>0</v>
      </c>
      <c r="F58" s="6">
        <v>0</v>
      </c>
      <c r="G58" s="6">
        <v>0</v>
      </c>
      <c r="H58" s="6">
        <v>16027.69</v>
      </c>
      <c r="I58" s="5">
        <v>3938.81</v>
      </c>
      <c r="J58" s="7">
        <v>8330.9499999999989</v>
      </c>
    </row>
    <row r="59" spans="1:10" x14ac:dyDescent="0.25">
      <c r="A59" s="3" t="s">
        <v>47</v>
      </c>
      <c r="B59" s="4" t="s">
        <v>12</v>
      </c>
      <c r="C59" s="5">
        <v>3458.8</v>
      </c>
      <c r="D59" s="6">
        <v>1355.72</v>
      </c>
      <c r="E59" s="6">
        <v>0</v>
      </c>
      <c r="F59" s="6">
        <v>0</v>
      </c>
      <c r="G59" s="6">
        <v>0</v>
      </c>
      <c r="H59" s="6">
        <v>0</v>
      </c>
      <c r="I59" s="5">
        <v>0</v>
      </c>
      <c r="J59" s="7">
        <v>0</v>
      </c>
    </row>
    <row r="60" spans="1:10" x14ac:dyDescent="0.25">
      <c r="A60" s="3" t="s">
        <v>47</v>
      </c>
      <c r="B60" s="4" t="s">
        <v>49</v>
      </c>
      <c r="C60" s="5">
        <v>8370</v>
      </c>
      <c r="D60" s="6">
        <v>3433</v>
      </c>
      <c r="E60" s="6">
        <v>0</v>
      </c>
      <c r="F60" s="6">
        <v>0</v>
      </c>
      <c r="G60" s="6">
        <v>0</v>
      </c>
      <c r="H60" s="6">
        <v>0</v>
      </c>
      <c r="I60" s="5">
        <v>0</v>
      </c>
      <c r="J60" s="7">
        <v>0</v>
      </c>
    </row>
    <row r="61" spans="1:10" x14ac:dyDescent="0.25">
      <c r="A61" s="3" t="s">
        <v>51</v>
      </c>
      <c r="B61" s="4" t="s">
        <v>103</v>
      </c>
      <c r="C61" s="5">
        <v>0</v>
      </c>
      <c r="D61" s="6">
        <v>0</v>
      </c>
      <c r="E61" s="6">
        <v>0</v>
      </c>
      <c r="F61" s="6">
        <v>0</v>
      </c>
      <c r="G61" s="6">
        <v>2049.2600000000002</v>
      </c>
      <c r="H61" s="6">
        <v>1759.1799999999998</v>
      </c>
      <c r="I61" s="5">
        <v>0</v>
      </c>
      <c r="J61" s="7">
        <v>0</v>
      </c>
    </row>
    <row r="62" spans="1:10" x14ac:dyDescent="0.25">
      <c r="A62" s="3" t="s">
        <v>51</v>
      </c>
      <c r="B62" s="4" t="s">
        <v>12</v>
      </c>
      <c r="C62" s="5">
        <v>0</v>
      </c>
      <c r="D62" s="6">
        <v>2333.8199999999997</v>
      </c>
      <c r="E62" s="6">
        <v>4140.51</v>
      </c>
      <c r="F62" s="6">
        <v>952.20000000000016</v>
      </c>
      <c r="G62" s="6">
        <v>322.17</v>
      </c>
      <c r="H62" s="6">
        <v>749.02</v>
      </c>
      <c r="I62" s="5">
        <v>0</v>
      </c>
      <c r="J62" s="7">
        <v>0</v>
      </c>
    </row>
    <row r="63" spans="1:10" x14ac:dyDescent="0.25">
      <c r="A63" s="3" t="s">
        <v>51</v>
      </c>
      <c r="B63" s="4" t="s">
        <v>1</v>
      </c>
      <c r="C63" s="5">
        <v>0</v>
      </c>
      <c r="D63" s="6">
        <v>633.9</v>
      </c>
      <c r="E63" s="6">
        <v>2541.16</v>
      </c>
      <c r="F63" s="6">
        <v>5281.6</v>
      </c>
      <c r="G63" s="6">
        <v>5920.2900000000009</v>
      </c>
      <c r="H63" s="6">
        <v>3182.2599999999998</v>
      </c>
      <c r="I63" s="5">
        <v>0</v>
      </c>
      <c r="J63" s="7">
        <v>0</v>
      </c>
    </row>
    <row r="64" spans="1:10" x14ac:dyDescent="0.25">
      <c r="A64" s="3" t="s">
        <v>51</v>
      </c>
      <c r="B64" s="4" t="s">
        <v>49</v>
      </c>
      <c r="C64" s="5">
        <v>0</v>
      </c>
      <c r="D64" s="6">
        <v>5558</v>
      </c>
      <c r="E64" s="6">
        <v>7745</v>
      </c>
      <c r="F64" s="6">
        <v>7448</v>
      </c>
      <c r="G64" s="6">
        <v>5761.74</v>
      </c>
      <c r="H64" s="6">
        <v>1324.4499999999998</v>
      </c>
      <c r="I64" s="5">
        <v>0</v>
      </c>
      <c r="J64" s="7">
        <v>0</v>
      </c>
    </row>
    <row r="65" spans="1:10" x14ac:dyDescent="0.25">
      <c r="A65" s="3" t="s">
        <v>156</v>
      </c>
      <c r="B65" s="4" t="s">
        <v>103</v>
      </c>
      <c r="C65" s="5">
        <v>0</v>
      </c>
      <c r="D65" s="6">
        <v>0</v>
      </c>
      <c r="E65" s="6">
        <v>0</v>
      </c>
      <c r="F65" s="6">
        <v>0</v>
      </c>
      <c r="G65" s="6">
        <v>0</v>
      </c>
      <c r="H65" s="6">
        <v>2096.9</v>
      </c>
      <c r="I65" s="5">
        <v>234.3</v>
      </c>
      <c r="J65" s="7">
        <v>628.99</v>
      </c>
    </row>
    <row r="66" spans="1:10" x14ac:dyDescent="0.25">
      <c r="A66" s="3" t="s">
        <v>156</v>
      </c>
      <c r="B66" s="4" t="s">
        <v>12</v>
      </c>
      <c r="C66" s="5">
        <v>0</v>
      </c>
      <c r="D66" s="6">
        <v>0</v>
      </c>
      <c r="E66" s="6">
        <v>0</v>
      </c>
      <c r="F66" s="6">
        <v>0</v>
      </c>
      <c r="G66" s="6">
        <v>0</v>
      </c>
      <c r="H66" s="6">
        <v>272.36</v>
      </c>
      <c r="I66" s="5">
        <v>0</v>
      </c>
      <c r="J66" s="7">
        <v>0</v>
      </c>
    </row>
    <row r="67" spans="1:10" x14ac:dyDescent="0.25">
      <c r="A67" s="3" t="s">
        <v>156</v>
      </c>
      <c r="B67" s="4" t="s">
        <v>1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4245.8099999999995</v>
      </c>
      <c r="I67" s="5">
        <v>1445.6799999999998</v>
      </c>
      <c r="J67" s="7">
        <v>2742.52</v>
      </c>
    </row>
    <row r="68" spans="1:10" x14ac:dyDescent="0.25">
      <c r="A68" s="3" t="s">
        <v>156</v>
      </c>
      <c r="B68" s="4" t="s">
        <v>49</v>
      </c>
      <c r="C68" s="5">
        <v>0</v>
      </c>
      <c r="D68" s="6">
        <v>0</v>
      </c>
      <c r="E68" s="6">
        <v>0</v>
      </c>
      <c r="F68" s="6">
        <v>0</v>
      </c>
      <c r="G68" s="6">
        <v>0</v>
      </c>
      <c r="H68" s="6">
        <v>2937</v>
      </c>
      <c r="I68" s="5">
        <v>1064</v>
      </c>
      <c r="J68" s="7">
        <v>2120</v>
      </c>
    </row>
    <row r="69" spans="1:10" ht="15.75" thickBot="1" x14ac:dyDescent="0.3">
      <c r="A69" s="26" t="s">
        <v>54</v>
      </c>
      <c r="B69" s="27" t="s">
        <v>114</v>
      </c>
      <c r="C69" s="28">
        <v>0</v>
      </c>
      <c r="D69" s="29">
        <v>0</v>
      </c>
      <c r="E69" s="29">
        <v>0</v>
      </c>
      <c r="F69" s="29">
        <v>0</v>
      </c>
      <c r="G69" s="29">
        <v>0</v>
      </c>
      <c r="H69" s="29">
        <v>8986.7799999999988</v>
      </c>
      <c r="I69" s="28">
        <v>886.55</v>
      </c>
      <c r="J69" s="30">
        <v>2758.0699999999997</v>
      </c>
    </row>
    <row r="70" spans="1:10" customFormat="1" x14ac:dyDescent="0.25">
      <c r="A70" s="58"/>
      <c r="B70" s="59" t="s">
        <v>46</v>
      </c>
      <c r="C70" s="60">
        <f>SUMIF($B$1:$B$69,$B70,C$1:C$69)</f>
        <v>15935.69</v>
      </c>
      <c r="D70" s="61">
        <f t="shared" ref="D70:J85" si="0">SUMIF($B$1:$B$69,$B70,D$1:D$69)</f>
        <v>27653.769999999997</v>
      </c>
      <c r="E70" s="61">
        <f t="shared" si="0"/>
        <v>24606.690000000002</v>
      </c>
      <c r="F70" s="61">
        <f t="shared" si="0"/>
        <v>11648</v>
      </c>
      <c r="G70" s="61">
        <f t="shared" si="0"/>
        <v>11721</v>
      </c>
      <c r="H70" s="62">
        <f t="shared" si="0"/>
        <v>12142.159993350506</v>
      </c>
      <c r="I70" s="63">
        <f t="shared" si="0"/>
        <v>2191</v>
      </c>
      <c r="J70" s="64">
        <f t="shared" si="0"/>
        <v>5454</v>
      </c>
    </row>
    <row r="71" spans="1:10" customFormat="1" x14ac:dyDescent="0.25">
      <c r="A71" s="45"/>
      <c r="B71" s="46" t="s">
        <v>103</v>
      </c>
      <c r="C71" s="47">
        <f t="shared" ref="C71:J94" si="1">SUMIF($B$1:$B$69,$B71,C$1:C$69)</f>
        <v>0</v>
      </c>
      <c r="D71" s="48">
        <f t="shared" si="0"/>
        <v>0</v>
      </c>
      <c r="E71" s="48">
        <f t="shared" si="0"/>
        <v>0</v>
      </c>
      <c r="F71" s="48">
        <f t="shared" si="0"/>
        <v>0</v>
      </c>
      <c r="G71" s="48">
        <f t="shared" si="0"/>
        <v>2049.2600000000002</v>
      </c>
      <c r="H71" s="49">
        <f t="shared" si="0"/>
        <v>3856.08</v>
      </c>
      <c r="I71" s="50">
        <f t="shared" si="0"/>
        <v>234.3</v>
      </c>
      <c r="J71" s="51">
        <f t="shared" si="0"/>
        <v>628.99</v>
      </c>
    </row>
    <row r="72" spans="1:10" customFormat="1" x14ac:dyDescent="0.25">
      <c r="A72" s="45"/>
      <c r="B72" s="46" t="s">
        <v>57</v>
      </c>
      <c r="C72" s="47">
        <f t="shared" si="1"/>
        <v>0</v>
      </c>
      <c r="D72" s="48">
        <f t="shared" si="0"/>
        <v>0</v>
      </c>
      <c r="E72" s="48">
        <f t="shared" si="0"/>
        <v>0</v>
      </c>
      <c r="F72" s="48">
        <f t="shared" si="0"/>
        <v>549.65</v>
      </c>
      <c r="G72" s="48">
        <f t="shared" si="0"/>
        <v>447.65</v>
      </c>
      <c r="H72" s="49">
        <f t="shared" si="0"/>
        <v>566.79</v>
      </c>
      <c r="I72" s="50">
        <f t="shared" si="0"/>
        <v>0</v>
      </c>
      <c r="J72" s="51">
        <f t="shared" si="0"/>
        <v>0</v>
      </c>
    </row>
    <row r="73" spans="1:10" customFormat="1" x14ac:dyDescent="0.25">
      <c r="A73" s="45"/>
      <c r="B73" s="46" t="s">
        <v>12</v>
      </c>
      <c r="C73" s="47">
        <f t="shared" si="1"/>
        <v>10471.86</v>
      </c>
      <c r="D73" s="48">
        <f t="shared" si="0"/>
        <v>13989.26</v>
      </c>
      <c r="E73" s="48">
        <f t="shared" si="0"/>
        <v>27387.96</v>
      </c>
      <c r="F73" s="48">
        <f t="shared" si="0"/>
        <v>15662.300000000001</v>
      </c>
      <c r="G73" s="48">
        <f t="shared" si="0"/>
        <v>20264.339999999997</v>
      </c>
      <c r="H73" s="49">
        <f t="shared" si="0"/>
        <v>10111.870000000003</v>
      </c>
      <c r="I73" s="50">
        <f t="shared" si="0"/>
        <v>1991.1800000000005</v>
      </c>
      <c r="J73" s="51">
        <f t="shared" si="0"/>
        <v>3783.0400000000009</v>
      </c>
    </row>
    <row r="74" spans="1:10" customFormat="1" x14ac:dyDescent="0.25">
      <c r="A74" s="45"/>
      <c r="B74" s="46" t="s">
        <v>1</v>
      </c>
      <c r="C74" s="47">
        <f t="shared" si="1"/>
        <v>20557.330000000002</v>
      </c>
      <c r="D74" s="48">
        <f t="shared" si="0"/>
        <v>19960.21</v>
      </c>
      <c r="E74" s="48">
        <f t="shared" si="0"/>
        <v>25146.160000000003</v>
      </c>
      <c r="F74" s="48">
        <f t="shared" si="0"/>
        <v>29982.86</v>
      </c>
      <c r="G74" s="48">
        <f t="shared" si="0"/>
        <v>30847.68</v>
      </c>
      <c r="H74" s="49">
        <f t="shared" si="0"/>
        <v>33936.340000000004</v>
      </c>
      <c r="I74" s="50">
        <f t="shared" si="0"/>
        <v>9107.65</v>
      </c>
      <c r="J74" s="51">
        <f t="shared" si="0"/>
        <v>16628.45</v>
      </c>
    </row>
    <row r="75" spans="1:10" customFormat="1" x14ac:dyDescent="0.25">
      <c r="A75" s="45"/>
      <c r="B75" s="46" t="s">
        <v>49</v>
      </c>
      <c r="C75" s="47">
        <f t="shared" si="1"/>
        <v>8370</v>
      </c>
      <c r="D75" s="48">
        <f t="shared" si="0"/>
        <v>8991</v>
      </c>
      <c r="E75" s="48">
        <f t="shared" si="0"/>
        <v>7745</v>
      </c>
      <c r="F75" s="48">
        <f t="shared" si="0"/>
        <v>7448</v>
      </c>
      <c r="G75" s="48">
        <f t="shared" si="0"/>
        <v>5761.74</v>
      </c>
      <c r="H75" s="49">
        <f t="shared" si="0"/>
        <v>4261.45</v>
      </c>
      <c r="I75" s="50">
        <f t="shared" si="0"/>
        <v>1064</v>
      </c>
      <c r="J75" s="51">
        <f t="shared" si="0"/>
        <v>2120</v>
      </c>
    </row>
    <row r="76" spans="1:10" customFormat="1" x14ac:dyDescent="0.25">
      <c r="A76" s="45"/>
      <c r="B76" s="46" t="s">
        <v>3</v>
      </c>
      <c r="C76" s="47">
        <f t="shared" si="1"/>
        <v>10417.280000000001</v>
      </c>
      <c r="D76" s="48">
        <f t="shared" si="0"/>
        <v>11320.02</v>
      </c>
      <c r="E76" s="48">
        <f t="shared" si="0"/>
        <v>11847.34</v>
      </c>
      <c r="F76" s="48">
        <f t="shared" si="0"/>
        <v>6128.93</v>
      </c>
      <c r="G76" s="48">
        <f t="shared" si="0"/>
        <v>5225.6900000000005</v>
      </c>
      <c r="H76" s="49">
        <f t="shared" si="0"/>
        <v>771.03</v>
      </c>
      <c r="I76" s="50">
        <f t="shared" si="0"/>
        <v>0</v>
      </c>
      <c r="J76" s="51">
        <f t="shared" si="0"/>
        <v>945.95</v>
      </c>
    </row>
    <row r="77" spans="1:10" customFormat="1" x14ac:dyDescent="0.25">
      <c r="A77" s="45"/>
      <c r="B77" s="46" t="s">
        <v>60</v>
      </c>
      <c r="C77" s="47">
        <f t="shared" si="1"/>
        <v>0</v>
      </c>
      <c r="D77" s="48">
        <f t="shared" si="0"/>
        <v>0</v>
      </c>
      <c r="E77" s="48">
        <f t="shared" si="0"/>
        <v>0</v>
      </c>
      <c r="F77" s="48">
        <f t="shared" si="0"/>
        <v>0</v>
      </c>
      <c r="G77" s="48">
        <f t="shared" si="0"/>
        <v>0</v>
      </c>
      <c r="H77" s="49">
        <f t="shared" si="0"/>
        <v>735.36999999999989</v>
      </c>
      <c r="I77" s="50">
        <f t="shared" si="0"/>
        <v>0</v>
      </c>
      <c r="J77" s="51">
        <f t="shared" si="0"/>
        <v>0</v>
      </c>
    </row>
    <row r="78" spans="1:10" customFormat="1" x14ac:dyDescent="0.25">
      <c r="A78" s="45"/>
      <c r="B78" s="46" t="s">
        <v>69</v>
      </c>
      <c r="C78" s="47">
        <f t="shared" si="1"/>
        <v>150.44</v>
      </c>
      <c r="D78" s="48">
        <f t="shared" si="0"/>
        <v>0</v>
      </c>
      <c r="E78" s="48">
        <f t="shared" si="0"/>
        <v>248.68</v>
      </c>
      <c r="F78" s="48">
        <f t="shared" si="0"/>
        <v>0</v>
      </c>
      <c r="G78" s="48">
        <f t="shared" si="0"/>
        <v>0</v>
      </c>
      <c r="H78" s="49">
        <f t="shared" si="0"/>
        <v>0</v>
      </c>
      <c r="I78" s="50">
        <f t="shared" si="0"/>
        <v>0</v>
      </c>
      <c r="J78" s="51">
        <f t="shared" si="0"/>
        <v>0</v>
      </c>
    </row>
    <row r="79" spans="1:10" customFormat="1" x14ac:dyDescent="0.25">
      <c r="A79" s="45"/>
      <c r="B79" s="46" t="s">
        <v>38</v>
      </c>
      <c r="C79" s="47">
        <f t="shared" si="1"/>
        <v>0</v>
      </c>
      <c r="D79" s="48">
        <f t="shared" si="0"/>
        <v>0</v>
      </c>
      <c r="E79" s="48">
        <f t="shared" si="0"/>
        <v>0</v>
      </c>
      <c r="F79" s="48">
        <f t="shared" si="0"/>
        <v>0</v>
      </c>
      <c r="G79" s="48">
        <f t="shared" si="0"/>
        <v>0</v>
      </c>
      <c r="H79" s="49">
        <f t="shared" si="0"/>
        <v>24.2</v>
      </c>
      <c r="I79" s="50">
        <f t="shared" si="0"/>
        <v>0</v>
      </c>
      <c r="J79" s="51">
        <f t="shared" si="0"/>
        <v>0</v>
      </c>
    </row>
    <row r="80" spans="1:10" customFormat="1" x14ac:dyDescent="0.25">
      <c r="A80" s="52" t="s">
        <v>172</v>
      </c>
      <c r="B80" s="46" t="s">
        <v>13</v>
      </c>
      <c r="C80" s="47">
        <f t="shared" si="1"/>
        <v>1162.49</v>
      </c>
      <c r="D80" s="48">
        <f t="shared" si="0"/>
        <v>1376.0100000000002</v>
      </c>
      <c r="E80" s="48">
        <f t="shared" si="0"/>
        <v>1104.04</v>
      </c>
      <c r="F80" s="48">
        <f t="shared" si="0"/>
        <v>1633.1999999999998</v>
      </c>
      <c r="G80" s="48">
        <f t="shared" si="0"/>
        <v>1336.7</v>
      </c>
      <c r="H80" s="49">
        <f t="shared" si="0"/>
        <v>2385.2600000000002</v>
      </c>
      <c r="I80" s="50">
        <f t="shared" si="0"/>
        <v>492.25</v>
      </c>
      <c r="J80" s="51">
        <f t="shared" si="0"/>
        <v>1088.8899999999999</v>
      </c>
    </row>
    <row r="81" spans="1:11" customFormat="1" x14ac:dyDescent="0.25">
      <c r="A81" s="52" t="s">
        <v>146</v>
      </c>
      <c r="B81" s="46" t="s">
        <v>92</v>
      </c>
      <c r="C81" s="47">
        <f t="shared" si="1"/>
        <v>0</v>
      </c>
      <c r="D81" s="48">
        <f t="shared" si="0"/>
        <v>0</v>
      </c>
      <c r="E81" s="48">
        <f t="shared" si="0"/>
        <v>0</v>
      </c>
      <c r="F81" s="48">
        <f t="shared" si="0"/>
        <v>0</v>
      </c>
      <c r="G81" s="48">
        <f t="shared" si="0"/>
        <v>245.86</v>
      </c>
      <c r="H81" s="49">
        <f t="shared" si="0"/>
        <v>449.16</v>
      </c>
      <c r="I81" s="50">
        <f t="shared" si="0"/>
        <v>0</v>
      </c>
      <c r="J81" s="51">
        <f t="shared" si="0"/>
        <v>0</v>
      </c>
    </row>
    <row r="82" spans="1:11" customFormat="1" x14ac:dyDescent="0.25">
      <c r="A82" s="45"/>
      <c r="B82" s="46" t="s">
        <v>114</v>
      </c>
      <c r="C82" s="47">
        <f t="shared" si="1"/>
        <v>0</v>
      </c>
      <c r="D82" s="48">
        <f t="shared" si="0"/>
        <v>0</v>
      </c>
      <c r="E82" s="48">
        <f t="shared" si="0"/>
        <v>0</v>
      </c>
      <c r="F82" s="48">
        <f t="shared" si="0"/>
        <v>0</v>
      </c>
      <c r="G82" s="48">
        <f t="shared" si="0"/>
        <v>0</v>
      </c>
      <c r="H82" s="49">
        <f t="shared" si="0"/>
        <v>8986.7799999999988</v>
      </c>
      <c r="I82" s="50">
        <f t="shared" si="0"/>
        <v>886.55</v>
      </c>
      <c r="J82" s="51">
        <f t="shared" si="0"/>
        <v>2758.0699999999997</v>
      </c>
    </row>
    <row r="83" spans="1:11" customFormat="1" x14ac:dyDescent="0.25">
      <c r="A83" s="45"/>
      <c r="B83" s="46" t="s">
        <v>22</v>
      </c>
      <c r="C83" s="47">
        <f t="shared" si="1"/>
        <v>0</v>
      </c>
      <c r="D83" s="48">
        <f t="shared" si="0"/>
        <v>0</v>
      </c>
      <c r="E83" s="48">
        <f t="shared" si="0"/>
        <v>0</v>
      </c>
      <c r="F83" s="48">
        <f t="shared" si="0"/>
        <v>0</v>
      </c>
      <c r="G83" s="48">
        <f t="shared" si="0"/>
        <v>842.37</v>
      </c>
      <c r="H83" s="49">
        <f t="shared" si="0"/>
        <v>2736.2</v>
      </c>
      <c r="I83" s="50">
        <f t="shared" si="0"/>
        <v>621.93000000000006</v>
      </c>
      <c r="J83" s="51">
        <f t="shared" si="0"/>
        <v>985.35000000000014</v>
      </c>
    </row>
    <row r="84" spans="1:11" customFormat="1" x14ac:dyDescent="0.25">
      <c r="A84" s="45"/>
      <c r="B84" s="46" t="s">
        <v>66</v>
      </c>
      <c r="C84" s="47">
        <f t="shared" si="1"/>
        <v>15172.859999999999</v>
      </c>
      <c r="D84" s="48">
        <f t="shared" si="0"/>
        <v>12532.05</v>
      </c>
      <c r="E84" s="48">
        <f t="shared" si="0"/>
        <v>11262.82</v>
      </c>
      <c r="F84" s="48">
        <f t="shared" si="0"/>
        <v>10348.369999999999</v>
      </c>
      <c r="G84" s="48">
        <f t="shared" si="0"/>
        <v>11096.990000000002</v>
      </c>
      <c r="H84" s="49">
        <f t="shared" si="0"/>
        <v>10574.93</v>
      </c>
      <c r="I84" s="50">
        <f t="shared" si="0"/>
        <v>1888.4200000000017</v>
      </c>
      <c r="J84" s="51">
        <f t="shared" si="0"/>
        <v>4167.4100000000026</v>
      </c>
    </row>
    <row r="85" spans="1:11" customFormat="1" x14ac:dyDescent="0.25">
      <c r="A85" s="45"/>
      <c r="B85" s="46" t="s">
        <v>4</v>
      </c>
      <c r="C85" s="47">
        <f t="shared" si="1"/>
        <v>8301.76</v>
      </c>
      <c r="D85" s="48">
        <f t="shared" si="0"/>
        <v>4867.3</v>
      </c>
      <c r="E85" s="48">
        <f t="shared" si="0"/>
        <v>2725.1699999999996</v>
      </c>
      <c r="F85" s="48">
        <f t="shared" si="0"/>
        <v>2100.0099999999998</v>
      </c>
      <c r="G85" s="48">
        <f t="shared" si="0"/>
        <v>2530.14</v>
      </c>
      <c r="H85" s="49">
        <f t="shared" si="0"/>
        <v>9323.7000000000007</v>
      </c>
      <c r="I85" s="50">
        <f t="shared" si="0"/>
        <v>1693.31</v>
      </c>
      <c r="J85" s="51">
        <f t="shared" si="0"/>
        <v>3848.6</v>
      </c>
    </row>
    <row r="86" spans="1:11" customFormat="1" x14ac:dyDescent="0.25">
      <c r="A86" s="45"/>
      <c r="B86" s="46" t="s">
        <v>10</v>
      </c>
      <c r="C86" s="47">
        <f t="shared" si="1"/>
        <v>4004.46</v>
      </c>
      <c r="D86" s="48">
        <f t="shared" si="1"/>
        <v>3237.68</v>
      </c>
      <c r="E86" s="48">
        <f t="shared" si="1"/>
        <v>2481.77</v>
      </c>
      <c r="F86" s="48">
        <f t="shared" si="1"/>
        <v>5095.0300000000007</v>
      </c>
      <c r="G86" s="48">
        <f t="shared" si="1"/>
        <v>4367.4600000000009</v>
      </c>
      <c r="H86" s="49">
        <f t="shared" si="1"/>
        <v>4021.02</v>
      </c>
      <c r="I86" s="50">
        <f t="shared" si="1"/>
        <v>1704.7599999999998</v>
      </c>
      <c r="J86" s="51">
        <f t="shared" si="1"/>
        <v>2083.5</v>
      </c>
    </row>
    <row r="87" spans="1:11" customFormat="1" x14ac:dyDescent="0.25">
      <c r="A87" s="45"/>
      <c r="B87" s="46" t="s">
        <v>102</v>
      </c>
      <c r="C87" s="47">
        <f t="shared" si="1"/>
        <v>17480.98</v>
      </c>
      <c r="D87" s="48">
        <f t="shared" si="1"/>
        <v>14873.059999999998</v>
      </c>
      <c r="E87" s="48">
        <f t="shared" si="1"/>
        <v>16235.95</v>
      </c>
      <c r="F87" s="48">
        <f t="shared" si="1"/>
        <v>26285.95</v>
      </c>
      <c r="G87" s="48">
        <f t="shared" si="1"/>
        <v>29338.749999999996</v>
      </c>
      <c r="H87" s="49">
        <f t="shared" si="1"/>
        <v>23789.11</v>
      </c>
      <c r="I87" s="50">
        <f t="shared" si="1"/>
        <v>5325.43</v>
      </c>
      <c r="J87" s="51">
        <f t="shared" si="1"/>
        <v>12301.130000000001</v>
      </c>
    </row>
    <row r="88" spans="1:11" customFormat="1" x14ac:dyDescent="0.25">
      <c r="A88" s="45"/>
      <c r="B88" s="46" t="s">
        <v>58</v>
      </c>
      <c r="C88" s="47">
        <f t="shared" si="1"/>
        <v>38723.269999999997</v>
      </c>
      <c r="D88" s="48">
        <f t="shared" si="1"/>
        <v>38634.130000000005</v>
      </c>
      <c r="E88" s="48">
        <f t="shared" si="1"/>
        <v>35970.009999999995</v>
      </c>
      <c r="F88" s="48">
        <f t="shared" si="1"/>
        <v>34407.42</v>
      </c>
      <c r="G88" s="48">
        <f t="shared" si="1"/>
        <v>30470.859999999997</v>
      </c>
      <c r="H88" s="49">
        <f t="shared" si="1"/>
        <v>30207.780000000002</v>
      </c>
      <c r="I88" s="50">
        <f t="shared" si="1"/>
        <v>4291.0599999999995</v>
      </c>
      <c r="J88" s="51">
        <f t="shared" si="1"/>
        <v>9637.2000000000007</v>
      </c>
    </row>
    <row r="89" spans="1:11" customFormat="1" x14ac:dyDescent="0.25">
      <c r="A89" s="45"/>
      <c r="B89" s="46" t="s">
        <v>88</v>
      </c>
      <c r="C89" s="47">
        <f t="shared" si="1"/>
        <v>0</v>
      </c>
      <c r="D89" s="48">
        <f t="shared" si="1"/>
        <v>0</v>
      </c>
      <c r="E89" s="48">
        <f t="shared" si="1"/>
        <v>0</v>
      </c>
      <c r="F89" s="48">
        <f t="shared" si="1"/>
        <v>10493.12</v>
      </c>
      <c r="G89" s="48">
        <f t="shared" si="1"/>
        <v>4605.45</v>
      </c>
      <c r="H89" s="49">
        <f t="shared" si="1"/>
        <v>0</v>
      </c>
      <c r="I89" s="50">
        <f t="shared" si="1"/>
        <v>0</v>
      </c>
      <c r="J89" s="51">
        <f t="shared" si="1"/>
        <v>0</v>
      </c>
    </row>
    <row r="90" spans="1:11" customFormat="1" x14ac:dyDescent="0.25">
      <c r="A90" s="45"/>
      <c r="B90" s="46" t="s">
        <v>62</v>
      </c>
      <c r="C90" s="47">
        <f t="shared" si="1"/>
        <v>10089.419999999998</v>
      </c>
      <c r="D90" s="48">
        <f t="shared" si="1"/>
        <v>0</v>
      </c>
      <c r="E90" s="48">
        <f t="shared" si="1"/>
        <v>0</v>
      </c>
      <c r="F90" s="48">
        <f t="shared" si="1"/>
        <v>0</v>
      </c>
      <c r="G90" s="48">
        <f t="shared" si="1"/>
        <v>0</v>
      </c>
      <c r="H90" s="49">
        <f t="shared" si="1"/>
        <v>0</v>
      </c>
      <c r="I90" s="50">
        <f t="shared" si="1"/>
        <v>0</v>
      </c>
      <c r="J90" s="51">
        <f t="shared" si="1"/>
        <v>0</v>
      </c>
    </row>
    <row r="91" spans="1:11" customFormat="1" x14ac:dyDescent="0.25">
      <c r="A91" s="45"/>
      <c r="B91" s="46" t="s">
        <v>33</v>
      </c>
      <c r="C91" s="47">
        <f t="shared" si="1"/>
        <v>28010.800000000003</v>
      </c>
      <c r="D91" s="48">
        <f t="shared" si="1"/>
        <v>18490.550000000003</v>
      </c>
      <c r="E91" s="48">
        <f t="shared" si="1"/>
        <v>31110.199999999997</v>
      </c>
      <c r="F91" s="48">
        <f t="shared" si="1"/>
        <v>41344.369999999995</v>
      </c>
      <c r="G91" s="48">
        <f t="shared" si="1"/>
        <v>32798.369999999995</v>
      </c>
      <c r="H91" s="49">
        <f t="shared" si="1"/>
        <v>26041.500000000004</v>
      </c>
      <c r="I91" s="50">
        <f t="shared" si="1"/>
        <v>0</v>
      </c>
      <c r="J91" s="51">
        <f t="shared" si="1"/>
        <v>5844.86</v>
      </c>
    </row>
    <row r="92" spans="1:11" customFormat="1" x14ac:dyDescent="0.25">
      <c r="A92" s="45"/>
      <c r="B92" s="46" t="s">
        <v>65</v>
      </c>
      <c r="C92" s="47">
        <f t="shared" si="1"/>
        <v>0</v>
      </c>
      <c r="D92" s="48">
        <f t="shared" si="1"/>
        <v>0</v>
      </c>
      <c r="E92" s="48">
        <f t="shared" si="1"/>
        <v>0</v>
      </c>
      <c r="F92" s="48">
        <f t="shared" si="1"/>
        <v>0</v>
      </c>
      <c r="G92" s="48">
        <f t="shared" si="1"/>
        <v>4847.7899999999991</v>
      </c>
      <c r="H92" s="49">
        <f t="shared" si="1"/>
        <v>12203.09</v>
      </c>
      <c r="I92" s="50">
        <f t="shared" si="1"/>
        <v>2365.59</v>
      </c>
      <c r="J92" s="51">
        <f t="shared" si="1"/>
        <v>3948.23</v>
      </c>
    </row>
    <row r="93" spans="1:11" customFormat="1" x14ac:dyDescent="0.25">
      <c r="A93" s="45"/>
      <c r="B93" s="46" t="s">
        <v>44</v>
      </c>
      <c r="C93" s="47">
        <f t="shared" si="1"/>
        <v>0</v>
      </c>
      <c r="D93" s="48">
        <f t="shared" si="1"/>
        <v>0</v>
      </c>
      <c r="E93" s="48">
        <f t="shared" si="1"/>
        <v>3725.9300000000003</v>
      </c>
      <c r="F93" s="48">
        <f t="shared" si="1"/>
        <v>20180.3</v>
      </c>
      <c r="G93" s="48">
        <f t="shared" si="1"/>
        <v>21963.79</v>
      </c>
      <c r="H93" s="49">
        <f t="shared" si="1"/>
        <v>20832.68</v>
      </c>
      <c r="I93" s="50">
        <f t="shared" si="1"/>
        <v>3938.81</v>
      </c>
      <c r="J93" s="51">
        <f t="shared" si="1"/>
        <v>8330.9499999999989</v>
      </c>
    </row>
    <row r="94" spans="1:11" customFormat="1" ht="15.75" thickBot="1" x14ac:dyDescent="0.3">
      <c r="A94" s="65"/>
      <c r="B94" s="66" t="s">
        <v>75</v>
      </c>
      <c r="C94" s="67">
        <f t="shared" si="1"/>
        <v>0</v>
      </c>
      <c r="D94" s="68">
        <f t="shared" si="1"/>
        <v>0</v>
      </c>
      <c r="E94" s="68">
        <f t="shared" si="1"/>
        <v>0</v>
      </c>
      <c r="F94" s="68">
        <f t="shared" si="1"/>
        <v>0</v>
      </c>
      <c r="G94" s="68">
        <f t="shared" si="1"/>
        <v>2247.12</v>
      </c>
      <c r="H94" s="69">
        <f t="shared" si="1"/>
        <v>1844.03</v>
      </c>
      <c r="I94" s="70">
        <f t="shared" si="1"/>
        <v>164.55</v>
      </c>
      <c r="J94" s="71">
        <f t="shared" si="1"/>
        <v>548.90000000000009</v>
      </c>
      <c r="K94" s="33"/>
    </row>
    <row r="95" spans="1:11" s="19" customFormat="1" x14ac:dyDescent="0.25">
      <c r="A95" s="35"/>
      <c r="B95" s="22" t="s">
        <v>0</v>
      </c>
      <c r="C95" s="23">
        <f>SUMIF($A$1:$A$69,$B95,C$1:C$69)</f>
        <v>18719.050000000003</v>
      </c>
      <c r="D95" s="11">
        <f t="shared" ref="D95:J110" si="2">SUMIF($A$1:$A$69,$B95,D$1:D$69)</f>
        <v>16187.34</v>
      </c>
      <c r="E95" s="11">
        <f t="shared" si="2"/>
        <v>11567.8</v>
      </c>
      <c r="F95" s="11">
        <f t="shared" si="2"/>
        <v>0</v>
      </c>
      <c r="G95" s="11">
        <f t="shared" si="2"/>
        <v>0</v>
      </c>
      <c r="H95" s="12">
        <f t="shared" si="2"/>
        <v>0</v>
      </c>
      <c r="I95" s="23">
        <f t="shared" si="2"/>
        <v>0</v>
      </c>
      <c r="J95" s="12">
        <f t="shared" si="2"/>
        <v>0</v>
      </c>
    </row>
    <row r="96" spans="1:11" s="19" customFormat="1" x14ac:dyDescent="0.25">
      <c r="A96" s="15"/>
      <c r="B96" s="20" t="s">
        <v>5</v>
      </c>
      <c r="C96" s="21">
        <f t="shared" ref="C96:J126" si="3">SUMIF($A$1:$A$69,$B96,C$1:C$69)</f>
        <v>0</v>
      </c>
      <c r="D96" s="13">
        <f t="shared" si="2"/>
        <v>0</v>
      </c>
      <c r="E96" s="13">
        <f t="shared" si="2"/>
        <v>3004.72</v>
      </c>
      <c r="F96" s="13">
        <f t="shared" si="2"/>
        <v>8228.94</v>
      </c>
      <c r="G96" s="13">
        <f t="shared" si="2"/>
        <v>7755.8600000000006</v>
      </c>
      <c r="H96" s="14">
        <f t="shared" si="2"/>
        <v>10105.280000000001</v>
      </c>
      <c r="I96" s="21">
        <f t="shared" si="2"/>
        <v>1939.1299999999999</v>
      </c>
      <c r="J96" s="14">
        <f t="shared" si="2"/>
        <v>5040.37</v>
      </c>
    </row>
    <row r="97" spans="1:10" s="19" customFormat="1" x14ac:dyDescent="0.25">
      <c r="A97" s="15"/>
      <c r="B97" s="20" t="s">
        <v>8</v>
      </c>
      <c r="C97" s="21">
        <f t="shared" si="3"/>
        <v>0</v>
      </c>
      <c r="D97" s="13">
        <f t="shared" si="2"/>
        <v>3078.56</v>
      </c>
      <c r="E97" s="13">
        <f t="shared" si="2"/>
        <v>2481.77</v>
      </c>
      <c r="F97" s="13">
        <f t="shared" si="2"/>
        <v>5095.0300000000007</v>
      </c>
      <c r="G97" s="13">
        <f t="shared" si="2"/>
        <v>4367.4600000000009</v>
      </c>
      <c r="H97" s="14">
        <f t="shared" si="2"/>
        <v>2585.69</v>
      </c>
      <c r="I97" s="21">
        <f t="shared" si="2"/>
        <v>0</v>
      </c>
      <c r="J97" s="14">
        <f t="shared" si="2"/>
        <v>0</v>
      </c>
    </row>
    <row r="98" spans="1:10" s="19" customFormat="1" x14ac:dyDescent="0.25">
      <c r="A98" s="15"/>
      <c r="B98" s="20" t="s">
        <v>155</v>
      </c>
      <c r="C98" s="21">
        <f t="shared" si="3"/>
        <v>0</v>
      </c>
      <c r="D98" s="13">
        <f t="shared" si="2"/>
        <v>0</v>
      </c>
      <c r="E98" s="13">
        <f t="shared" si="2"/>
        <v>0</v>
      </c>
      <c r="F98" s="13">
        <f t="shared" si="2"/>
        <v>0</v>
      </c>
      <c r="G98" s="13">
        <f t="shared" si="2"/>
        <v>0</v>
      </c>
      <c r="H98" s="14">
        <f t="shared" si="2"/>
        <v>1444.99</v>
      </c>
      <c r="I98" s="21">
        <f t="shared" si="2"/>
        <v>1704.7599999999998</v>
      </c>
      <c r="J98" s="14">
        <f t="shared" si="2"/>
        <v>2156.0100000000002</v>
      </c>
    </row>
    <row r="99" spans="1:10" s="19" customFormat="1" x14ac:dyDescent="0.25">
      <c r="A99" s="15"/>
      <c r="B99" s="20" t="s">
        <v>11</v>
      </c>
      <c r="C99" s="21">
        <f t="shared" si="3"/>
        <v>3036.09</v>
      </c>
      <c r="D99" s="13">
        <f t="shared" si="2"/>
        <v>4962.21</v>
      </c>
      <c r="E99" s="13">
        <f t="shared" si="2"/>
        <v>4677.8599999999997</v>
      </c>
      <c r="F99" s="13">
        <f t="shared" si="2"/>
        <v>0</v>
      </c>
      <c r="G99" s="13">
        <f t="shared" si="2"/>
        <v>0</v>
      </c>
      <c r="H99" s="14">
        <f t="shared" si="2"/>
        <v>0</v>
      </c>
      <c r="I99" s="21">
        <f t="shared" si="2"/>
        <v>0</v>
      </c>
      <c r="J99" s="14">
        <f t="shared" si="2"/>
        <v>0</v>
      </c>
    </row>
    <row r="100" spans="1:10" s="19" customFormat="1" x14ac:dyDescent="0.25">
      <c r="A100" s="15"/>
      <c r="B100" s="20" t="s">
        <v>14</v>
      </c>
      <c r="C100" s="21">
        <f t="shared" si="3"/>
        <v>0</v>
      </c>
      <c r="D100" s="13">
        <f t="shared" si="2"/>
        <v>0</v>
      </c>
      <c r="E100" s="13">
        <f t="shared" si="2"/>
        <v>2952.77</v>
      </c>
      <c r="F100" s="13">
        <f t="shared" si="2"/>
        <v>16121.44</v>
      </c>
      <c r="G100" s="13">
        <f t="shared" si="2"/>
        <v>14331.21</v>
      </c>
      <c r="H100" s="14">
        <f t="shared" si="2"/>
        <v>19225.620000000003</v>
      </c>
      <c r="I100" s="21">
        <f t="shared" si="2"/>
        <v>3570.55</v>
      </c>
      <c r="J100" s="14">
        <f t="shared" si="2"/>
        <v>6575.26</v>
      </c>
    </row>
    <row r="101" spans="1:10" s="19" customFormat="1" x14ac:dyDescent="0.25">
      <c r="A101" s="15"/>
      <c r="B101" s="20" t="s">
        <v>16</v>
      </c>
      <c r="C101" s="21">
        <f t="shared" si="3"/>
        <v>15172.859999999999</v>
      </c>
      <c r="D101" s="13">
        <f t="shared" si="2"/>
        <v>12532.05</v>
      </c>
      <c r="E101" s="13">
        <f t="shared" si="2"/>
        <v>7406.8</v>
      </c>
      <c r="F101" s="13">
        <f t="shared" si="2"/>
        <v>0</v>
      </c>
      <c r="G101" s="13">
        <f t="shared" si="2"/>
        <v>0</v>
      </c>
      <c r="H101" s="14">
        <f t="shared" si="2"/>
        <v>0</v>
      </c>
      <c r="I101" s="21">
        <f t="shared" si="2"/>
        <v>0</v>
      </c>
      <c r="J101" s="14">
        <f t="shared" si="2"/>
        <v>0</v>
      </c>
    </row>
    <row r="102" spans="1:10" s="19" customFormat="1" x14ac:dyDescent="0.25">
      <c r="A102" s="15"/>
      <c r="B102" s="20" t="s">
        <v>18</v>
      </c>
      <c r="C102" s="21">
        <f t="shared" si="3"/>
        <v>0</v>
      </c>
      <c r="D102" s="13">
        <f t="shared" si="2"/>
        <v>0</v>
      </c>
      <c r="E102" s="13">
        <f t="shared" si="2"/>
        <v>3860.92</v>
      </c>
      <c r="F102" s="13">
        <f t="shared" si="2"/>
        <v>10400.369999999999</v>
      </c>
      <c r="G102" s="13">
        <f t="shared" si="2"/>
        <v>11096.990000000002</v>
      </c>
      <c r="H102" s="14">
        <f t="shared" si="2"/>
        <v>10882.4</v>
      </c>
      <c r="I102" s="21">
        <f t="shared" si="2"/>
        <v>2092.4800000000018</v>
      </c>
      <c r="J102" s="14">
        <f t="shared" si="2"/>
        <v>4539.0700000000024</v>
      </c>
    </row>
    <row r="103" spans="1:10" s="19" customFormat="1" x14ac:dyDescent="0.25">
      <c r="A103" s="15"/>
      <c r="B103" s="20" t="s">
        <v>20</v>
      </c>
      <c r="C103" s="21">
        <f t="shared" si="3"/>
        <v>0</v>
      </c>
      <c r="D103" s="13">
        <f t="shared" si="2"/>
        <v>0</v>
      </c>
      <c r="E103" s="13">
        <f t="shared" si="2"/>
        <v>0</v>
      </c>
      <c r="F103" s="13">
        <f t="shared" si="2"/>
        <v>0</v>
      </c>
      <c r="G103" s="13">
        <f t="shared" si="2"/>
        <v>842.37</v>
      </c>
      <c r="H103" s="14">
        <f t="shared" si="2"/>
        <v>0</v>
      </c>
      <c r="I103" s="21">
        <f t="shared" si="2"/>
        <v>0</v>
      </c>
      <c r="J103" s="14">
        <f t="shared" si="2"/>
        <v>0</v>
      </c>
    </row>
    <row r="104" spans="1:10" s="19" customFormat="1" x14ac:dyDescent="0.25">
      <c r="A104" s="15"/>
      <c r="B104" s="20" t="s">
        <v>144</v>
      </c>
      <c r="C104" s="21">
        <f t="shared" si="3"/>
        <v>0</v>
      </c>
      <c r="D104" s="13">
        <f t="shared" si="2"/>
        <v>0</v>
      </c>
      <c r="E104" s="13">
        <f t="shared" si="2"/>
        <v>0</v>
      </c>
      <c r="F104" s="13">
        <f t="shared" si="2"/>
        <v>0</v>
      </c>
      <c r="G104" s="13">
        <f t="shared" si="2"/>
        <v>0</v>
      </c>
      <c r="H104" s="14">
        <f t="shared" si="2"/>
        <v>2736.2</v>
      </c>
      <c r="I104" s="21">
        <f t="shared" si="2"/>
        <v>621.93000000000006</v>
      </c>
      <c r="J104" s="14">
        <f t="shared" si="2"/>
        <v>985.35000000000014</v>
      </c>
    </row>
    <row r="105" spans="1:10" s="19" customFormat="1" x14ac:dyDescent="0.25">
      <c r="A105" s="15"/>
      <c r="B105" s="20" t="s">
        <v>23</v>
      </c>
      <c r="C105" s="21">
        <f t="shared" si="3"/>
        <v>45968.939999999995</v>
      </c>
      <c r="D105" s="13">
        <f t="shared" si="2"/>
        <v>44505.570000000007</v>
      </c>
      <c r="E105" s="13">
        <f t="shared" si="2"/>
        <v>0</v>
      </c>
      <c r="F105" s="13">
        <f t="shared" si="2"/>
        <v>0</v>
      </c>
      <c r="G105" s="13">
        <f t="shared" si="2"/>
        <v>0</v>
      </c>
      <c r="H105" s="14">
        <f t="shared" si="2"/>
        <v>0</v>
      </c>
      <c r="I105" s="21">
        <f t="shared" si="2"/>
        <v>0</v>
      </c>
      <c r="J105" s="14">
        <f t="shared" si="2"/>
        <v>0</v>
      </c>
    </row>
    <row r="106" spans="1:10" s="19" customFormat="1" x14ac:dyDescent="0.25">
      <c r="A106" s="15"/>
      <c r="B106" s="20" t="s">
        <v>25</v>
      </c>
      <c r="C106" s="21">
        <f t="shared" si="3"/>
        <v>0</v>
      </c>
      <c r="D106" s="13">
        <f t="shared" si="2"/>
        <v>0</v>
      </c>
      <c r="E106" s="13">
        <f t="shared" si="2"/>
        <v>43716.499999999993</v>
      </c>
      <c r="F106" s="13">
        <f t="shared" si="2"/>
        <v>42229.42</v>
      </c>
      <c r="G106" s="13">
        <f t="shared" si="2"/>
        <v>35926.009999999995</v>
      </c>
      <c r="H106" s="14">
        <f t="shared" si="2"/>
        <v>35059.61</v>
      </c>
      <c r="I106" s="21">
        <f t="shared" si="2"/>
        <v>0</v>
      </c>
      <c r="J106" s="14">
        <f t="shared" si="2"/>
        <v>0</v>
      </c>
    </row>
    <row r="107" spans="1:10" s="19" customFormat="1" x14ac:dyDescent="0.25">
      <c r="A107" s="15" t="s">
        <v>145</v>
      </c>
      <c r="B107" s="20" t="s">
        <v>70</v>
      </c>
      <c r="C107" s="21">
        <f t="shared" si="3"/>
        <v>17480.98</v>
      </c>
      <c r="D107" s="13">
        <f t="shared" si="2"/>
        <v>4002.05</v>
      </c>
      <c r="E107" s="13">
        <f t="shared" si="2"/>
        <v>0</v>
      </c>
      <c r="F107" s="13">
        <f t="shared" si="2"/>
        <v>0</v>
      </c>
      <c r="G107" s="13">
        <f t="shared" si="2"/>
        <v>0</v>
      </c>
      <c r="H107" s="14">
        <f t="shared" si="2"/>
        <v>0</v>
      </c>
      <c r="I107" s="21">
        <f t="shared" si="2"/>
        <v>0</v>
      </c>
      <c r="J107" s="14">
        <f t="shared" si="2"/>
        <v>0</v>
      </c>
    </row>
    <row r="108" spans="1:10" s="19" customFormat="1" x14ac:dyDescent="0.25">
      <c r="A108" s="15" t="s">
        <v>146</v>
      </c>
      <c r="B108" s="20" t="s">
        <v>26</v>
      </c>
      <c r="C108" s="21">
        <f t="shared" si="3"/>
        <v>0</v>
      </c>
      <c r="D108" s="13">
        <f t="shared" si="2"/>
        <v>10871.009999999998</v>
      </c>
      <c r="E108" s="13">
        <f t="shared" si="2"/>
        <v>16235.95</v>
      </c>
      <c r="F108" s="13">
        <f t="shared" si="2"/>
        <v>26285.95</v>
      </c>
      <c r="G108" s="13">
        <f t="shared" si="2"/>
        <v>29338.749999999996</v>
      </c>
      <c r="H108" s="14">
        <f t="shared" si="2"/>
        <v>7882.9699999999993</v>
      </c>
      <c r="I108" s="21">
        <f t="shared" si="2"/>
        <v>0</v>
      </c>
      <c r="J108" s="14">
        <f t="shared" si="2"/>
        <v>0</v>
      </c>
    </row>
    <row r="109" spans="1:10" s="19" customFormat="1" x14ac:dyDescent="0.25">
      <c r="A109" s="15"/>
      <c r="B109" s="20" t="s">
        <v>148</v>
      </c>
      <c r="C109" s="21">
        <f t="shared" si="3"/>
        <v>0</v>
      </c>
      <c r="D109" s="13">
        <f t="shared" si="2"/>
        <v>0</v>
      </c>
      <c r="E109" s="13">
        <f t="shared" si="2"/>
        <v>0</v>
      </c>
      <c r="F109" s="13">
        <f t="shared" si="2"/>
        <v>0</v>
      </c>
      <c r="G109" s="13">
        <f t="shared" si="2"/>
        <v>0</v>
      </c>
      <c r="H109" s="14">
        <f t="shared" si="2"/>
        <v>16041.470000000001</v>
      </c>
      <c r="I109" s="21">
        <f t="shared" si="2"/>
        <v>5325.43</v>
      </c>
      <c r="J109" s="14">
        <f t="shared" si="2"/>
        <v>12301.130000000001</v>
      </c>
    </row>
    <row r="110" spans="1:10" s="19" customFormat="1" x14ac:dyDescent="0.25">
      <c r="A110" s="15"/>
      <c r="B110" s="20" t="s">
        <v>171</v>
      </c>
      <c r="C110" s="21">
        <f t="shared" si="3"/>
        <v>0</v>
      </c>
      <c r="D110" s="13">
        <f t="shared" si="2"/>
        <v>0</v>
      </c>
      <c r="E110" s="13">
        <f t="shared" si="2"/>
        <v>0</v>
      </c>
      <c r="F110" s="13">
        <f t="shared" si="2"/>
        <v>0</v>
      </c>
      <c r="G110" s="13">
        <f t="shared" si="2"/>
        <v>0</v>
      </c>
      <c r="H110" s="14">
        <f t="shared" si="2"/>
        <v>0</v>
      </c>
      <c r="I110" s="21">
        <f t="shared" si="2"/>
        <v>11207.69</v>
      </c>
      <c r="J110" s="14">
        <f t="shared" si="2"/>
        <v>22050.300000000003</v>
      </c>
    </row>
    <row r="111" spans="1:10" s="19" customFormat="1" x14ac:dyDescent="0.25">
      <c r="A111" s="15"/>
      <c r="B111" s="20" t="s">
        <v>28</v>
      </c>
      <c r="C111" s="21">
        <f t="shared" si="3"/>
        <v>13462.09</v>
      </c>
      <c r="D111" s="13">
        <f t="shared" si="3"/>
        <v>13407.56</v>
      </c>
      <c r="E111" s="13">
        <f t="shared" si="3"/>
        <v>14783.86</v>
      </c>
      <c r="F111" s="13">
        <f t="shared" si="3"/>
        <v>4824.1399999999994</v>
      </c>
      <c r="G111" s="13">
        <f t="shared" si="3"/>
        <v>0</v>
      </c>
      <c r="H111" s="14">
        <f t="shared" si="3"/>
        <v>0</v>
      </c>
      <c r="I111" s="21">
        <f t="shared" si="3"/>
        <v>0</v>
      </c>
      <c r="J111" s="14">
        <f t="shared" si="3"/>
        <v>0</v>
      </c>
    </row>
    <row r="112" spans="1:10" s="19" customFormat="1" x14ac:dyDescent="0.25">
      <c r="A112" s="15"/>
      <c r="B112" s="20" t="s">
        <v>29</v>
      </c>
      <c r="C112" s="21">
        <f t="shared" si="3"/>
        <v>0</v>
      </c>
      <c r="D112" s="13">
        <f t="shared" si="3"/>
        <v>0</v>
      </c>
      <c r="E112" s="13">
        <f t="shared" si="3"/>
        <v>0</v>
      </c>
      <c r="F112" s="13">
        <f t="shared" si="3"/>
        <v>12350.49</v>
      </c>
      <c r="G112" s="13">
        <f t="shared" si="3"/>
        <v>19211.7</v>
      </c>
      <c r="H112" s="14">
        <f t="shared" si="3"/>
        <v>19413.660000000003</v>
      </c>
      <c r="I112" s="21">
        <f t="shared" si="3"/>
        <v>0</v>
      </c>
      <c r="J112" s="14">
        <f t="shared" si="3"/>
        <v>0</v>
      </c>
    </row>
    <row r="113" spans="1:10" s="19" customFormat="1" x14ac:dyDescent="0.25">
      <c r="A113" s="15"/>
      <c r="B113" s="20" t="s">
        <v>30</v>
      </c>
      <c r="C113" s="21">
        <f t="shared" si="3"/>
        <v>33150.26</v>
      </c>
      <c r="D113" s="13">
        <f t="shared" si="3"/>
        <v>25226.670000000006</v>
      </c>
      <c r="E113" s="13">
        <f t="shared" si="3"/>
        <v>33655.42</v>
      </c>
      <c r="F113" s="13">
        <f t="shared" si="3"/>
        <v>0</v>
      </c>
      <c r="G113" s="13">
        <f t="shared" si="3"/>
        <v>0</v>
      </c>
      <c r="H113" s="14">
        <f t="shared" si="3"/>
        <v>0</v>
      </c>
      <c r="I113" s="21">
        <f t="shared" si="3"/>
        <v>0</v>
      </c>
      <c r="J113" s="14">
        <f t="shared" si="3"/>
        <v>0</v>
      </c>
    </row>
    <row r="114" spans="1:10" s="19" customFormat="1" x14ac:dyDescent="0.25">
      <c r="A114" s="15"/>
      <c r="B114" s="20" t="s">
        <v>34</v>
      </c>
      <c r="C114" s="21">
        <f t="shared" si="3"/>
        <v>0</v>
      </c>
      <c r="D114" s="13">
        <f t="shared" si="3"/>
        <v>0</v>
      </c>
      <c r="E114" s="13">
        <f t="shared" si="3"/>
        <v>14175.64</v>
      </c>
      <c r="F114" s="13">
        <f t="shared" si="3"/>
        <v>52237.789999999994</v>
      </c>
      <c r="G114" s="13">
        <f t="shared" si="3"/>
        <v>49907.429999999993</v>
      </c>
      <c r="H114" s="14">
        <f t="shared" si="3"/>
        <v>32841.280000000006</v>
      </c>
      <c r="I114" s="21">
        <f t="shared" si="3"/>
        <v>1443.5700000000006</v>
      </c>
      <c r="J114" s="14">
        <f t="shared" si="3"/>
        <v>8726.5</v>
      </c>
    </row>
    <row r="115" spans="1:10" s="19" customFormat="1" x14ac:dyDescent="0.25">
      <c r="A115" s="15"/>
      <c r="B115" s="20" t="s">
        <v>149</v>
      </c>
      <c r="C115" s="21">
        <f t="shared" si="3"/>
        <v>0</v>
      </c>
      <c r="D115" s="13">
        <f t="shared" si="3"/>
        <v>0</v>
      </c>
      <c r="E115" s="13">
        <f t="shared" si="3"/>
        <v>0</v>
      </c>
      <c r="F115" s="13">
        <f t="shared" si="3"/>
        <v>0</v>
      </c>
      <c r="G115" s="13">
        <f t="shared" si="3"/>
        <v>0</v>
      </c>
      <c r="H115" s="14">
        <f t="shared" si="3"/>
        <v>2237.84</v>
      </c>
      <c r="I115" s="21">
        <f t="shared" si="3"/>
        <v>164.55</v>
      </c>
      <c r="J115" s="14">
        <f t="shared" si="3"/>
        <v>548.90000000000009</v>
      </c>
    </row>
    <row r="116" spans="1:10" s="19" customFormat="1" x14ac:dyDescent="0.25">
      <c r="A116" s="15"/>
      <c r="B116" s="20" t="s">
        <v>37</v>
      </c>
      <c r="C116" s="21">
        <f t="shared" si="3"/>
        <v>0</v>
      </c>
      <c r="D116" s="13">
        <f t="shared" si="3"/>
        <v>0</v>
      </c>
      <c r="E116" s="13">
        <f t="shared" si="3"/>
        <v>248.68</v>
      </c>
      <c r="F116" s="13">
        <f t="shared" si="3"/>
        <v>0</v>
      </c>
      <c r="G116" s="13">
        <f t="shared" si="3"/>
        <v>2492.98</v>
      </c>
      <c r="H116" s="14">
        <f t="shared" si="3"/>
        <v>814.92000000000007</v>
      </c>
      <c r="I116" s="21">
        <f t="shared" si="3"/>
        <v>0</v>
      </c>
      <c r="J116" s="14">
        <f t="shared" si="3"/>
        <v>0</v>
      </c>
    </row>
    <row r="117" spans="1:10" s="19" customFormat="1" x14ac:dyDescent="0.25">
      <c r="A117" s="15"/>
      <c r="B117" s="20" t="s">
        <v>39</v>
      </c>
      <c r="C117" s="21">
        <f t="shared" si="3"/>
        <v>4004.46</v>
      </c>
      <c r="D117" s="13">
        <f t="shared" si="3"/>
        <v>159.12</v>
      </c>
      <c r="E117" s="13">
        <f t="shared" si="3"/>
        <v>0</v>
      </c>
      <c r="F117" s="13">
        <f t="shared" si="3"/>
        <v>0</v>
      </c>
      <c r="G117" s="13">
        <f t="shared" si="3"/>
        <v>0</v>
      </c>
      <c r="H117" s="14">
        <f t="shared" si="3"/>
        <v>0</v>
      </c>
      <c r="I117" s="21">
        <f t="shared" si="3"/>
        <v>0</v>
      </c>
      <c r="J117" s="14">
        <f t="shared" si="3"/>
        <v>0</v>
      </c>
    </row>
    <row r="118" spans="1:10" s="19" customFormat="1" x14ac:dyDescent="0.25">
      <c r="A118" s="15"/>
      <c r="B118" s="20" t="s">
        <v>41</v>
      </c>
      <c r="C118" s="21">
        <f t="shared" si="3"/>
        <v>0</v>
      </c>
      <c r="D118" s="13">
        <f t="shared" si="3"/>
        <v>24.69</v>
      </c>
      <c r="E118" s="13">
        <f t="shared" si="3"/>
        <v>69.739999999999995</v>
      </c>
      <c r="F118" s="13">
        <f t="shared" si="3"/>
        <v>23.84</v>
      </c>
      <c r="G118" s="13">
        <f t="shared" si="3"/>
        <v>0</v>
      </c>
      <c r="H118" s="14">
        <f t="shared" si="3"/>
        <v>0</v>
      </c>
      <c r="I118" s="21">
        <f t="shared" si="3"/>
        <v>0</v>
      </c>
      <c r="J118" s="14">
        <f t="shared" si="3"/>
        <v>0</v>
      </c>
    </row>
    <row r="119" spans="1:10" s="19" customFormat="1" x14ac:dyDescent="0.25">
      <c r="A119" s="15"/>
      <c r="B119" s="20" t="s">
        <v>42</v>
      </c>
      <c r="C119" s="21">
        <f t="shared" si="3"/>
        <v>0</v>
      </c>
      <c r="D119" s="13">
        <f t="shared" si="3"/>
        <v>0</v>
      </c>
      <c r="E119" s="13">
        <f t="shared" si="3"/>
        <v>0</v>
      </c>
      <c r="F119" s="13">
        <f t="shared" si="3"/>
        <v>0</v>
      </c>
      <c r="G119" s="13">
        <f t="shared" si="3"/>
        <v>0</v>
      </c>
      <c r="H119" s="14">
        <f t="shared" si="3"/>
        <v>0</v>
      </c>
      <c r="I119" s="21">
        <f t="shared" si="3"/>
        <v>130.36000000000001</v>
      </c>
      <c r="J119" s="14">
        <f t="shared" si="3"/>
        <v>146.10000000000002</v>
      </c>
    </row>
    <row r="120" spans="1:10" s="19" customFormat="1" x14ac:dyDescent="0.25">
      <c r="A120" s="15"/>
      <c r="B120" s="20" t="s">
        <v>43</v>
      </c>
      <c r="C120" s="21">
        <f t="shared" si="3"/>
        <v>26025.11</v>
      </c>
      <c r="D120" s="13">
        <f t="shared" si="3"/>
        <v>5635.25</v>
      </c>
      <c r="E120" s="13">
        <f t="shared" si="3"/>
        <v>0</v>
      </c>
      <c r="F120" s="13">
        <f t="shared" si="3"/>
        <v>0</v>
      </c>
      <c r="G120" s="13">
        <f t="shared" si="3"/>
        <v>0</v>
      </c>
      <c r="H120" s="14">
        <f t="shared" si="3"/>
        <v>0</v>
      </c>
      <c r="I120" s="21">
        <f t="shared" si="3"/>
        <v>0</v>
      </c>
      <c r="J120" s="14">
        <f t="shared" si="3"/>
        <v>0</v>
      </c>
    </row>
    <row r="121" spans="1:10" s="19" customFormat="1" x14ac:dyDescent="0.25">
      <c r="A121" s="15"/>
      <c r="B121" s="20" t="s">
        <v>45</v>
      </c>
      <c r="C121" s="21">
        <f t="shared" si="3"/>
        <v>0</v>
      </c>
      <c r="D121" s="13">
        <f t="shared" si="3"/>
        <v>22018.519999999997</v>
      </c>
      <c r="E121" s="13">
        <f t="shared" si="3"/>
        <v>28332.620000000003</v>
      </c>
      <c r="F121" s="13">
        <f t="shared" si="3"/>
        <v>31828.3</v>
      </c>
      <c r="G121" s="13">
        <f t="shared" si="3"/>
        <v>33684.79</v>
      </c>
      <c r="H121" s="14">
        <f t="shared" si="3"/>
        <v>7649.9600023531912</v>
      </c>
      <c r="I121" s="21">
        <f t="shared" si="3"/>
        <v>0</v>
      </c>
      <c r="J121" s="14">
        <f t="shared" si="3"/>
        <v>0</v>
      </c>
    </row>
    <row r="122" spans="1:10" s="19" customFormat="1" x14ac:dyDescent="0.25">
      <c r="A122" s="15"/>
      <c r="B122" s="20" t="s">
        <v>150</v>
      </c>
      <c r="C122" s="21">
        <f t="shared" si="3"/>
        <v>0</v>
      </c>
      <c r="D122" s="13">
        <f t="shared" si="3"/>
        <v>0</v>
      </c>
      <c r="E122" s="13">
        <f t="shared" si="3"/>
        <v>0</v>
      </c>
      <c r="F122" s="13">
        <f t="shared" si="3"/>
        <v>0</v>
      </c>
      <c r="G122" s="13">
        <f t="shared" si="3"/>
        <v>0</v>
      </c>
      <c r="H122" s="14">
        <f t="shared" si="3"/>
        <v>25324.879990997317</v>
      </c>
      <c r="I122" s="21">
        <f t="shared" si="3"/>
        <v>6129.8099999999995</v>
      </c>
      <c r="J122" s="14">
        <f t="shared" si="3"/>
        <v>13784.949999999999</v>
      </c>
    </row>
    <row r="123" spans="1:10" s="19" customFormat="1" x14ac:dyDescent="0.25">
      <c r="A123" s="15"/>
      <c r="B123" s="20" t="s">
        <v>47</v>
      </c>
      <c r="C123" s="21">
        <f t="shared" si="3"/>
        <v>11828.8</v>
      </c>
      <c r="D123" s="13">
        <f t="shared" si="3"/>
        <v>4788.72</v>
      </c>
      <c r="E123" s="13">
        <f t="shared" si="3"/>
        <v>0</v>
      </c>
      <c r="F123" s="13">
        <f t="shared" si="3"/>
        <v>0</v>
      </c>
      <c r="G123" s="13">
        <f t="shared" si="3"/>
        <v>0</v>
      </c>
      <c r="H123" s="14">
        <f t="shared" si="3"/>
        <v>0</v>
      </c>
      <c r="I123" s="21">
        <f t="shared" si="3"/>
        <v>0</v>
      </c>
      <c r="J123" s="14">
        <f t="shared" si="3"/>
        <v>0</v>
      </c>
    </row>
    <row r="124" spans="1:10" s="19" customFormat="1" x14ac:dyDescent="0.25">
      <c r="A124" s="15"/>
      <c r="B124" s="20" t="s">
        <v>51</v>
      </c>
      <c r="C124" s="21">
        <f t="shared" si="3"/>
        <v>0</v>
      </c>
      <c r="D124" s="13">
        <f t="shared" si="3"/>
        <v>8525.7199999999993</v>
      </c>
      <c r="E124" s="13">
        <f t="shared" si="3"/>
        <v>14426.67</v>
      </c>
      <c r="F124" s="13">
        <f t="shared" si="3"/>
        <v>13681.8</v>
      </c>
      <c r="G124" s="13">
        <f t="shared" si="3"/>
        <v>14053.460000000001</v>
      </c>
      <c r="H124" s="14">
        <f t="shared" si="3"/>
        <v>7014.9099999999989</v>
      </c>
      <c r="I124" s="21">
        <f t="shared" si="3"/>
        <v>0</v>
      </c>
      <c r="J124" s="14">
        <f t="shared" si="3"/>
        <v>0</v>
      </c>
    </row>
    <row r="125" spans="1:10" s="19" customFormat="1" x14ac:dyDescent="0.25">
      <c r="A125" s="15"/>
      <c r="B125" s="20" t="s">
        <v>156</v>
      </c>
      <c r="C125" s="21">
        <f t="shared" si="3"/>
        <v>0</v>
      </c>
      <c r="D125" s="13">
        <f t="shared" si="3"/>
        <v>0</v>
      </c>
      <c r="E125" s="13">
        <f t="shared" si="3"/>
        <v>0</v>
      </c>
      <c r="F125" s="13">
        <f t="shared" si="3"/>
        <v>0</v>
      </c>
      <c r="G125" s="13">
        <f t="shared" si="3"/>
        <v>0</v>
      </c>
      <c r="H125" s="14">
        <f t="shared" si="3"/>
        <v>9552.07</v>
      </c>
      <c r="I125" s="21">
        <f t="shared" si="3"/>
        <v>2743.9799999999996</v>
      </c>
      <c r="J125" s="14">
        <f t="shared" si="3"/>
        <v>5491.51</v>
      </c>
    </row>
    <row r="126" spans="1:10" s="19" customFormat="1" ht="15.75" thickBot="1" x14ac:dyDescent="0.3">
      <c r="A126" s="36"/>
      <c r="B126" s="24" t="s">
        <v>54</v>
      </c>
      <c r="C126" s="25">
        <f t="shared" si="3"/>
        <v>0</v>
      </c>
      <c r="D126" s="16">
        <f t="shared" si="3"/>
        <v>0</v>
      </c>
      <c r="E126" s="16">
        <f t="shared" si="3"/>
        <v>0</v>
      </c>
      <c r="F126" s="16">
        <f t="shared" si="3"/>
        <v>0</v>
      </c>
      <c r="G126" s="16">
        <f t="shared" si="3"/>
        <v>0</v>
      </c>
      <c r="H126" s="17">
        <f t="shared" si="3"/>
        <v>8986.7799999999988</v>
      </c>
      <c r="I126" s="25">
        <f t="shared" si="3"/>
        <v>886.55</v>
      </c>
      <c r="J126" s="17">
        <f t="shared" si="3"/>
        <v>2758.0699999999997</v>
      </c>
    </row>
    <row r="127" spans="1:10" s="19" customFormat="1" ht="15.75" thickBot="1" x14ac:dyDescent="0.3">
      <c r="A127" s="39" t="s">
        <v>147</v>
      </c>
      <c r="B127" s="40"/>
      <c r="C127" s="41">
        <f>SUM(C95:C126)</f>
        <v>188848.63999999996</v>
      </c>
      <c r="D127" s="41">
        <f t="shared" ref="D127:J127" si="4">SUM(D95:D126)</f>
        <v>175925.04</v>
      </c>
      <c r="E127" s="41">
        <f t="shared" si="4"/>
        <v>201597.72</v>
      </c>
      <c r="F127" s="41">
        <f t="shared" si="4"/>
        <v>223307.50999999998</v>
      </c>
      <c r="G127" s="41">
        <f t="shared" si="4"/>
        <v>223009.00999999998</v>
      </c>
      <c r="H127" s="41">
        <f t="shared" si="4"/>
        <v>219800.52999335053</v>
      </c>
      <c r="I127" s="41">
        <f t="shared" si="4"/>
        <v>37960.790000000008</v>
      </c>
      <c r="J127" s="41">
        <f t="shared" si="4"/>
        <v>85103.51999999999</v>
      </c>
    </row>
    <row r="128" spans="1:10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</sheetData>
  <sortState xmlns:xlrd2="http://schemas.microsoft.com/office/spreadsheetml/2017/richdata2" ref="B70:B137">
    <sortCondition ref="B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C62C-CF7F-4817-AB16-FE2B68A24FBB}">
  <dimension ref="A1:K188"/>
  <sheetViews>
    <sheetView workbookViewId="0">
      <pane xSplit="3" ySplit="1" topLeftCell="D134" activePane="bottomRight" state="frozen"/>
      <selection pane="topRight" activeCell="D1" sqref="D1"/>
      <selection pane="bottomLeft" activeCell="A2" sqref="A2"/>
      <selection pane="bottomRight" activeCell="H154" sqref="H154"/>
    </sheetView>
  </sheetViews>
  <sheetFormatPr defaultRowHeight="15" x14ac:dyDescent="0.25"/>
  <cols>
    <col min="1" max="1" width="29.85546875" style="18" bestFit="1" customWidth="1"/>
    <col min="2" max="2" width="40.28515625" style="18" bestFit="1" customWidth="1"/>
    <col min="3" max="8" width="14.28515625" style="18" bestFit="1" customWidth="1"/>
    <col min="9" max="9" width="13.140625" style="18" bestFit="1" customWidth="1"/>
    <col min="10" max="10" width="12.42578125" style="18" bestFit="1" customWidth="1"/>
    <col min="11" max="11" width="11.140625" style="18" bestFit="1" customWidth="1"/>
    <col min="12" max="16384" width="9.140625" style="18"/>
  </cols>
  <sheetData>
    <row r="1" spans="1:10" ht="35.25" thickBot="1" x14ac:dyDescent="0.3">
      <c r="A1" s="37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77">
        <v>13164.849999999999</v>
      </c>
      <c r="D2" s="78">
        <v>14571.130000000001</v>
      </c>
      <c r="E2" s="78">
        <v>0</v>
      </c>
      <c r="F2" s="78">
        <v>0</v>
      </c>
      <c r="G2" s="78">
        <v>0</v>
      </c>
      <c r="H2" s="78">
        <v>0</v>
      </c>
      <c r="I2" s="77">
        <v>0</v>
      </c>
      <c r="J2" s="79">
        <v>0</v>
      </c>
    </row>
    <row r="3" spans="1:10" x14ac:dyDescent="0.25">
      <c r="A3" s="3" t="s">
        <v>0</v>
      </c>
      <c r="B3" s="4" t="s">
        <v>83</v>
      </c>
      <c r="C3" s="5">
        <v>1138.68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5">
        <v>0</v>
      </c>
      <c r="J3" s="7">
        <v>0</v>
      </c>
    </row>
    <row r="4" spans="1:10" x14ac:dyDescent="0.25">
      <c r="A4" s="3" t="s">
        <v>5</v>
      </c>
      <c r="B4" s="4" t="s">
        <v>1</v>
      </c>
      <c r="C4" s="5">
        <v>0</v>
      </c>
      <c r="D4" s="6">
        <v>0</v>
      </c>
      <c r="E4" s="6">
        <v>0</v>
      </c>
      <c r="F4" s="6">
        <v>16284.939999999999</v>
      </c>
      <c r="G4" s="6">
        <v>27935.739999999998</v>
      </c>
      <c r="H4" s="6">
        <v>34779.19</v>
      </c>
      <c r="I4" s="5">
        <v>31871.15</v>
      </c>
      <c r="J4" s="7">
        <v>40611.550000000003</v>
      </c>
    </row>
    <row r="5" spans="1:10" x14ac:dyDescent="0.25">
      <c r="A5" s="3" t="s">
        <v>8</v>
      </c>
      <c r="B5" s="4" t="s">
        <v>104</v>
      </c>
      <c r="C5" s="5">
        <v>0</v>
      </c>
      <c r="D5" s="6">
        <v>0</v>
      </c>
      <c r="E5" s="6">
        <v>1464</v>
      </c>
      <c r="F5" s="6">
        <v>0</v>
      </c>
      <c r="G5" s="6">
        <v>0</v>
      </c>
      <c r="H5" s="6">
        <v>0</v>
      </c>
      <c r="I5" s="5">
        <v>0</v>
      </c>
      <c r="J5" s="7">
        <v>0</v>
      </c>
    </row>
    <row r="6" spans="1:10" x14ac:dyDescent="0.25">
      <c r="A6" s="3" t="s">
        <v>8</v>
      </c>
      <c r="B6" s="4" t="s">
        <v>1</v>
      </c>
      <c r="C6" s="5">
        <v>0</v>
      </c>
      <c r="D6" s="6">
        <v>0</v>
      </c>
      <c r="E6" s="6">
        <v>0</v>
      </c>
      <c r="F6" s="6">
        <v>0</v>
      </c>
      <c r="G6" s="6">
        <v>0</v>
      </c>
      <c r="H6" s="6">
        <v>11250</v>
      </c>
      <c r="I6" s="5">
        <v>0</v>
      </c>
      <c r="J6" s="7">
        <v>0</v>
      </c>
    </row>
    <row r="7" spans="1:10" x14ac:dyDescent="0.25">
      <c r="A7" s="3" t="s">
        <v>8</v>
      </c>
      <c r="B7" s="4" t="s">
        <v>105</v>
      </c>
      <c r="C7" s="5">
        <v>0</v>
      </c>
      <c r="D7" s="6">
        <v>0</v>
      </c>
      <c r="E7" s="6">
        <v>0</v>
      </c>
      <c r="F7" s="6">
        <v>1131</v>
      </c>
      <c r="G7" s="6">
        <v>0</v>
      </c>
      <c r="H7" s="6">
        <v>0</v>
      </c>
      <c r="I7" s="5">
        <v>0</v>
      </c>
      <c r="J7" s="7">
        <v>0</v>
      </c>
    </row>
    <row r="8" spans="1:10" x14ac:dyDescent="0.25">
      <c r="A8" s="3" t="s">
        <v>8</v>
      </c>
      <c r="B8" s="4" t="s">
        <v>85</v>
      </c>
      <c r="C8" s="5">
        <v>0</v>
      </c>
      <c r="D8" s="6">
        <v>0</v>
      </c>
      <c r="E8" s="6">
        <v>14.16</v>
      </c>
      <c r="F8" s="6">
        <v>0</v>
      </c>
      <c r="G8" s="6">
        <v>0</v>
      </c>
      <c r="H8" s="6">
        <v>0</v>
      </c>
      <c r="I8" s="5">
        <v>0</v>
      </c>
      <c r="J8" s="7">
        <v>0</v>
      </c>
    </row>
    <row r="9" spans="1:10" x14ac:dyDescent="0.25">
      <c r="A9" s="3" t="s">
        <v>8</v>
      </c>
      <c r="B9" s="4" t="s">
        <v>86</v>
      </c>
      <c r="C9" s="5">
        <v>0</v>
      </c>
      <c r="D9" s="6">
        <v>16175</v>
      </c>
      <c r="E9" s="6">
        <v>0</v>
      </c>
      <c r="F9" s="6">
        <v>0</v>
      </c>
      <c r="G9" s="6">
        <v>0</v>
      </c>
      <c r="H9" s="6">
        <v>0</v>
      </c>
      <c r="I9" s="5">
        <v>0</v>
      </c>
      <c r="J9" s="7">
        <v>0</v>
      </c>
    </row>
    <row r="10" spans="1:10" x14ac:dyDescent="0.25">
      <c r="A10" s="3" t="s">
        <v>8</v>
      </c>
      <c r="B10" s="4" t="s">
        <v>10</v>
      </c>
      <c r="C10" s="5">
        <v>0</v>
      </c>
      <c r="D10" s="6">
        <v>0</v>
      </c>
      <c r="E10" s="6">
        <v>0</v>
      </c>
      <c r="F10" s="6">
        <v>871.69</v>
      </c>
      <c r="G10" s="6">
        <v>477.22999999999996</v>
      </c>
      <c r="H10" s="6">
        <v>20548.340000000004</v>
      </c>
      <c r="I10" s="5">
        <v>0</v>
      </c>
      <c r="J10" s="7">
        <v>0</v>
      </c>
    </row>
    <row r="11" spans="1:10" x14ac:dyDescent="0.25">
      <c r="A11" s="3" t="s">
        <v>155</v>
      </c>
      <c r="B11" s="4" t="s">
        <v>1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6">
        <v>9225</v>
      </c>
      <c r="I11" s="5">
        <v>0</v>
      </c>
      <c r="J11" s="7">
        <v>0</v>
      </c>
    </row>
    <row r="12" spans="1:10" x14ac:dyDescent="0.25">
      <c r="A12" s="3" t="s">
        <v>155</v>
      </c>
      <c r="B12" s="4" t="s">
        <v>106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730.19999999999993</v>
      </c>
      <c r="I12" s="5">
        <v>20623.259999999998</v>
      </c>
      <c r="J12" s="7">
        <v>20975.55</v>
      </c>
    </row>
    <row r="13" spans="1:10" x14ac:dyDescent="0.25">
      <c r="A13" s="3" t="s">
        <v>155</v>
      </c>
      <c r="B13" s="4" t="s">
        <v>66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191.94</v>
      </c>
      <c r="I13" s="5">
        <v>108.11999999999999</v>
      </c>
      <c r="J13" s="7">
        <v>262.96999999999997</v>
      </c>
    </row>
    <row r="14" spans="1:10" x14ac:dyDescent="0.25">
      <c r="A14" s="3" t="s">
        <v>155</v>
      </c>
      <c r="B14" s="4" t="s">
        <v>10</v>
      </c>
      <c r="C14" s="5">
        <v>0</v>
      </c>
      <c r="D14" s="6">
        <v>0</v>
      </c>
      <c r="E14" s="6">
        <v>0</v>
      </c>
      <c r="F14" s="6">
        <v>0</v>
      </c>
      <c r="G14" s="6">
        <v>0</v>
      </c>
      <c r="H14" s="6">
        <v>1052.8899999999999</v>
      </c>
      <c r="I14" s="5">
        <v>732.54</v>
      </c>
      <c r="J14" s="7">
        <v>1364.34</v>
      </c>
    </row>
    <row r="15" spans="1:10" x14ac:dyDescent="0.25">
      <c r="A15" s="3" t="s">
        <v>11</v>
      </c>
      <c r="B15" s="4" t="s">
        <v>78</v>
      </c>
      <c r="C15" s="5">
        <v>94424.94</v>
      </c>
      <c r="D15" s="6">
        <v>96344.23</v>
      </c>
      <c r="E15" s="6">
        <v>74062.720000000001</v>
      </c>
      <c r="F15" s="6">
        <v>0</v>
      </c>
      <c r="G15" s="6">
        <v>0</v>
      </c>
      <c r="H15" s="6">
        <v>0</v>
      </c>
      <c r="I15" s="5">
        <v>0</v>
      </c>
      <c r="J15" s="7">
        <v>0</v>
      </c>
    </row>
    <row r="16" spans="1:10" x14ac:dyDescent="0.25">
      <c r="A16" s="3" t="s">
        <v>11</v>
      </c>
      <c r="B16" s="4" t="s">
        <v>15</v>
      </c>
      <c r="C16" s="5">
        <v>7327.5399999999991</v>
      </c>
      <c r="D16" s="6">
        <v>6136.7699999999995</v>
      </c>
      <c r="E16" s="6">
        <v>5833.91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</row>
    <row r="17" spans="1:10" x14ac:dyDescent="0.25">
      <c r="A17" s="3" t="s">
        <v>14</v>
      </c>
      <c r="B17" s="4" t="s">
        <v>12</v>
      </c>
      <c r="C17" s="5">
        <v>0</v>
      </c>
      <c r="D17" s="6">
        <v>0</v>
      </c>
      <c r="E17" s="6">
        <v>0</v>
      </c>
      <c r="F17" s="6">
        <v>25414.520000000011</v>
      </c>
      <c r="G17" s="6">
        <v>34861.96</v>
      </c>
      <c r="H17" s="6">
        <v>32057.499999999996</v>
      </c>
      <c r="I17" s="5">
        <v>2797.15</v>
      </c>
      <c r="J17" s="7">
        <v>8070.1</v>
      </c>
    </row>
    <row r="18" spans="1:10" x14ac:dyDescent="0.25">
      <c r="A18" s="3" t="s">
        <v>14</v>
      </c>
      <c r="B18" s="4" t="s">
        <v>1</v>
      </c>
      <c r="C18" s="5">
        <v>0</v>
      </c>
      <c r="D18" s="6">
        <v>0</v>
      </c>
      <c r="E18" s="6">
        <v>9941.39</v>
      </c>
      <c r="F18" s="6">
        <v>52738.86</v>
      </c>
      <c r="G18" s="6">
        <v>58193.700000000004</v>
      </c>
      <c r="H18" s="6">
        <v>53848.69</v>
      </c>
      <c r="I18" s="5">
        <v>14730.199999999997</v>
      </c>
      <c r="J18" s="7">
        <v>25402.129999999997</v>
      </c>
    </row>
    <row r="19" spans="1:10" x14ac:dyDescent="0.25">
      <c r="A19" s="3" t="s">
        <v>14</v>
      </c>
      <c r="B19" s="4" t="s">
        <v>78</v>
      </c>
      <c r="C19" s="5">
        <v>0</v>
      </c>
      <c r="D19" s="6">
        <v>0</v>
      </c>
      <c r="E19" s="6">
        <v>37736.12000000001</v>
      </c>
      <c r="F19" s="6">
        <v>56278.709999999992</v>
      </c>
      <c r="G19" s="6">
        <v>59527.3</v>
      </c>
      <c r="H19" s="6">
        <v>18022.870000000003</v>
      </c>
      <c r="I19" s="5">
        <v>1414.4</v>
      </c>
      <c r="J19" s="7">
        <v>2005.8400000000001</v>
      </c>
    </row>
    <row r="20" spans="1:10" x14ac:dyDescent="0.25">
      <c r="A20" s="3" t="s">
        <v>14</v>
      </c>
      <c r="B20" s="4" t="s">
        <v>15</v>
      </c>
      <c r="C20" s="5">
        <v>0</v>
      </c>
      <c r="D20" s="6">
        <v>0</v>
      </c>
      <c r="E20" s="6">
        <v>3878.6899999999996</v>
      </c>
      <c r="F20" s="6">
        <v>2739.28</v>
      </c>
      <c r="G20" s="6">
        <v>120.8</v>
      </c>
      <c r="H20" s="6">
        <v>-120.8</v>
      </c>
      <c r="I20" s="5">
        <v>0</v>
      </c>
      <c r="J20" s="7">
        <v>0</v>
      </c>
    </row>
    <row r="21" spans="1:10" x14ac:dyDescent="0.25">
      <c r="A21" s="3" t="s">
        <v>151</v>
      </c>
      <c r="B21" s="4" t="s">
        <v>161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123770.27</v>
      </c>
      <c r="I21" s="5">
        <v>0</v>
      </c>
      <c r="J21" s="7">
        <v>0</v>
      </c>
    </row>
    <row r="22" spans="1:10" x14ac:dyDescent="0.25">
      <c r="A22" s="3" t="s">
        <v>16</v>
      </c>
      <c r="B22" s="4" t="s">
        <v>78</v>
      </c>
      <c r="C22" s="5">
        <v>690.21</v>
      </c>
      <c r="D22" s="6">
        <v>319.93</v>
      </c>
      <c r="E22" s="6">
        <v>205.96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</row>
    <row r="23" spans="1:10" x14ac:dyDescent="0.25">
      <c r="A23" s="3" t="s">
        <v>16</v>
      </c>
      <c r="B23" s="4" t="s">
        <v>66</v>
      </c>
      <c r="C23" s="5">
        <v>74651.94</v>
      </c>
      <c r="D23" s="6">
        <v>70135.200000000012</v>
      </c>
      <c r="E23" s="6">
        <v>45694.350000000006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</row>
    <row r="24" spans="1:10" x14ac:dyDescent="0.25">
      <c r="A24" s="3" t="s">
        <v>18</v>
      </c>
      <c r="B24" s="4" t="s">
        <v>1</v>
      </c>
      <c r="C24" s="5">
        <v>0</v>
      </c>
      <c r="D24" s="6">
        <v>0</v>
      </c>
      <c r="E24" s="6">
        <v>55.129999999999995</v>
      </c>
      <c r="F24" s="6">
        <v>243.36999999999998</v>
      </c>
      <c r="G24" s="6">
        <v>704.06</v>
      </c>
      <c r="H24" s="6">
        <v>1193.6100000000001</v>
      </c>
      <c r="I24" s="5">
        <v>63.14</v>
      </c>
      <c r="J24" s="7">
        <v>245.12</v>
      </c>
    </row>
    <row r="25" spans="1:10" x14ac:dyDescent="0.25">
      <c r="A25" s="3" t="s">
        <v>18</v>
      </c>
      <c r="B25" s="4" t="s">
        <v>66</v>
      </c>
      <c r="C25" s="5">
        <v>0</v>
      </c>
      <c r="D25" s="6">
        <v>0</v>
      </c>
      <c r="E25" s="6">
        <v>26565.77</v>
      </c>
      <c r="F25" s="6">
        <v>104517.20999999999</v>
      </c>
      <c r="G25" s="6">
        <v>112081.25999999998</v>
      </c>
      <c r="H25" s="6">
        <v>124210.93</v>
      </c>
      <c r="I25" s="5">
        <v>28642.710000000083</v>
      </c>
      <c r="J25" s="7">
        <v>52305.950000000077</v>
      </c>
    </row>
    <row r="26" spans="1:10" x14ac:dyDescent="0.25">
      <c r="A26" s="3" t="s">
        <v>20</v>
      </c>
      <c r="B26" s="4" t="s">
        <v>21</v>
      </c>
      <c r="C26" s="5">
        <v>0</v>
      </c>
      <c r="D26" s="6">
        <v>0</v>
      </c>
      <c r="E26" s="6">
        <v>300.8</v>
      </c>
      <c r="F26" s="6">
        <v>613.94000000000005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20</v>
      </c>
      <c r="B27" s="4" t="s">
        <v>22</v>
      </c>
      <c r="C27" s="5">
        <v>0</v>
      </c>
      <c r="D27" s="6">
        <v>0</v>
      </c>
      <c r="E27" s="6">
        <v>0</v>
      </c>
      <c r="F27" s="6">
        <v>272.95999999999998</v>
      </c>
      <c r="G27" s="6">
        <v>681.43</v>
      </c>
      <c r="H27" s="6">
        <v>0</v>
      </c>
      <c r="I27" s="5">
        <v>0</v>
      </c>
      <c r="J27" s="7">
        <v>0</v>
      </c>
    </row>
    <row r="28" spans="1:10" x14ac:dyDescent="0.25">
      <c r="A28" s="3" t="s">
        <v>144</v>
      </c>
      <c r="B28" s="4" t="s">
        <v>22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28965.260000000002</v>
      </c>
      <c r="I28" s="5">
        <v>5397.38</v>
      </c>
      <c r="J28" s="7">
        <v>11685.529999999999</v>
      </c>
    </row>
    <row r="29" spans="1:10" x14ac:dyDescent="0.25">
      <c r="A29" s="3" t="s">
        <v>23</v>
      </c>
      <c r="B29" s="4" t="s">
        <v>1</v>
      </c>
      <c r="C29" s="5">
        <v>32064.18</v>
      </c>
      <c r="D29" s="6">
        <v>35487.159999999996</v>
      </c>
      <c r="E29" s="6">
        <v>0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23</v>
      </c>
      <c r="B30" s="4" t="s">
        <v>78</v>
      </c>
      <c r="C30" s="5">
        <v>309452.20000000007</v>
      </c>
      <c r="D30" s="6">
        <v>279364.06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23</v>
      </c>
      <c r="B31" s="4" t="s">
        <v>69</v>
      </c>
      <c r="C31" s="5">
        <v>36935.99</v>
      </c>
      <c r="D31" s="6">
        <v>28559.190000000002</v>
      </c>
      <c r="E31" s="6">
        <v>0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</row>
    <row r="32" spans="1:10" x14ac:dyDescent="0.25">
      <c r="A32" s="3" t="s">
        <v>25</v>
      </c>
      <c r="B32" s="4" t="s">
        <v>1</v>
      </c>
      <c r="C32" s="5">
        <v>0</v>
      </c>
      <c r="D32" s="6">
        <v>0</v>
      </c>
      <c r="E32" s="6">
        <v>41986.95</v>
      </c>
      <c r="F32" s="6">
        <v>219018.28999999998</v>
      </c>
      <c r="G32" s="6">
        <v>226180.52000000002</v>
      </c>
      <c r="H32" s="6">
        <v>267433.84999999998</v>
      </c>
      <c r="I32" s="5">
        <v>0</v>
      </c>
      <c r="J32" s="7">
        <v>0</v>
      </c>
    </row>
    <row r="33" spans="1:10" x14ac:dyDescent="0.25">
      <c r="A33" s="3" t="s">
        <v>25</v>
      </c>
      <c r="B33" s="4" t="s">
        <v>78</v>
      </c>
      <c r="C33" s="5">
        <v>0</v>
      </c>
      <c r="D33" s="6">
        <v>0</v>
      </c>
      <c r="E33" s="6">
        <v>203932.01999999996</v>
      </c>
      <c r="F33" s="6">
        <v>23885.279999999999</v>
      </c>
      <c r="G33" s="6">
        <v>25200.229999999996</v>
      </c>
      <c r="H33" s="6">
        <v>21571.21</v>
      </c>
      <c r="I33" s="5">
        <v>0</v>
      </c>
      <c r="J33" s="7">
        <v>0</v>
      </c>
    </row>
    <row r="34" spans="1:10" x14ac:dyDescent="0.25">
      <c r="A34" s="3" t="s">
        <v>70</v>
      </c>
      <c r="B34" s="4" t="s">
        <v>78</v>
      </c>
      <c r="C34" s="5">
        <v>2463.96</v>
      </c>
      <c r="D34" s="6">
        <v>876.12</v>
      </c>
      <c r="E34" s="6">
        <v>0</v>
      </c>
      <c r="F34" s="6">
        <v>0</v>
      </c>
      <c r="G34" s="6">
        <v>0</v>
      </c>
      <c r="H34" s="6">
        <v>0</v>
      </c>
      <c r="I34" s="5">
        <v>0</v>
      </c>
      <c r="J34" s="7">
        <v>0</v>
      </c>
    </row>
    <row r="35" spans="1:10" x14ac:dyDescent="0.25">
      <c r="A35" s="3" t="s">
        <v>26</v>
      </c>
      <c r="B35" s="4" t="s">
        <v>1</v>
      </c>
      <c r="C35" s="5">
        <v>0</v>
      </c>
      <c r="D35" s="6">
        <v>0</v>
      </c>
      <c r="E35" s="6">
        <v>0</v>
      </c>
      <c r="F35" s="6">
        <v>646.5</v>
      </c>
      <c r="G35" s="6">
        <v>1983.7699999999998</v>
      </c>
      <c r="H35" s="6">
        <v>808.62999999999988</v>
      </c>
      <c r="I35" s="5">
        <v>0</v>
      </c>
      <c r="J35" s="7">
        <v>0</v>
      </c>
    </row>
    <row r="36" spans="1:10" x14ac:dyDescent="0.25">
      <c r="A36" s="3" t="s">
        <v>26</v>
      </c>
      <c r="B36" s="4" t="s">
        <v>78</v>
      </c>
      <c r="C36" s="5">
        <v>0</v>
      </c>
      <c r="D36" s="6">
        <v>1732.2199999999998</v>
      </c>
      <c r="E36" s="6">
        <v>3021.34</v>
      </c>
      <c r="F36" s="6">
        <v>613.47</v>
      </c>
      <c r="G36" s="6">
        <v>1261.8799999999999</v>
      </c>
      <c r="H36" s="6">
        <v>42.94</v>
      </c>
      <c r="I36" s="5">
        <v>0</v>
      </c>
      <c r="J36" s="7">
        <v>0</v>
      </c>
    </row>
    <row r="37" spans="1:10" x14ac:dyDescent="0.25">
      <c r="A37" s="3" t="s">
        <v>148</v>
      </c>
      <c r="B37" s="4" t="s">
        <v>78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6">
        <v>44.589999999999996</v>
      </c>
      <c r="I37" s="5">
        <v>155.44999999999999</v>
      </c>
      <c r="J37" s="7">
        <v>358.21</v>
      </c>
    </row>
    <row r="38" spans="1:10" x14ac:dyDescent="0.25">
      <c r="A38" s="3" t="s">
        <v>171</v>
      </c>
      <c r="B38" s="4" t="s">
        <v>1</v>
      </c>
      <c r="C38" s="5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5">
        <v>100512.45999999999</v>
      </c>
      <c r="J38" s="7">
        <v>220132.78999999998</v>
      </c>
    </row>
    <row r="39" spans="1:10" x14ac:dyDescent="0.25">
      <c r="A39" s="3" t="s">
        <v>171</v>
      </c>
      <c r="B39" s="4" t="s">
        <v>78</v>
      </c>
      <c r="C39" s="5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5">
        <v>4520.67</v>
      </c>
      <c r="J39" s="7">
        <v>9850.32</v>
      </c>
    </row>
    <row r="40" spans="1:10" x14ac:dyDescent="0.25">
      <c r="A40" s="3" t="s">
        <v>28</v>
      </c>
      <c r="B40" s="4" t="s">
        <v>1</v>
      </c>
      <c r="C40" s="5">
        <v>8.27</v>
      </c>
      <c r="D40" s="6">
        <v>152.26</v>
      </c>
      <c r="E40" s="6">
        <v>33167.620000000003</v>
      </c>
      <c r="F40" s="6">
        <v>79252.37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28</v>
      </c>
      <c r="B41" s="4" t="s">
        <v>78</v>
      </c>
      <c r="C41" s="5">
        <v>134874.48000000001</v>
      </c>
      <c r="D41" s="6">
        <v>89121.219999999987</v>
      </c>
      <c r="E41" s="6">
        <v>70087.37999999999</v>
      </c>
      <c r="F41" s="6">
        <v>6314.9599999999991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5">
      <c r="A42" s="3" t="s">
        <v>29</v>
      </c>
      <c r="B42" s="4" t="s">
        <v>1</v>
      </c>
      <c r="C42" s="5">
        <v>0</v>
      </c>
      <c r="D42" s="6">
        <v>0</v>
      </c>
      <c r="E42" s="6">
        <v>0</v>
      </c>
      <c r="F42" s="6">
        <v>173295.76</v>
      </c>
      <c r="G42" s="6">
        <v>258499.73</v>
      </c>
      <c r="H42" s="6">
        <v>284076.21999999997</v>
      </c>
      <c r="I42" s="5">
        <v>0</v>
      </c>
      <c r="J42" s="7">
        <v>0</v>
      </c>
    </row>
    <row r="43" spans="1:10" x14ac:dyDescent="0.25">
      <c r="A43" s="3" t="s">
        <v>29</v>
      </c>
      <c r="B43" s="4" t="s">
        <v>78</v>
      </c>
      <c r="C43" s="5">
        <v>0</v>
      </c>
      <c r="D43" s="6">
        <v>0</v>
      </c>
      <c r="E43" s="6">
        <v>0</v>
      </c>
      <c r="F43" s="6">
        <v>172749.49999999997</v>
      </c>
      <c r="G43" s="6">
        <v>235179.48000000004</v>
      </c>
      <c r="H43" s="6">
        <v>68322.960000000006</v>
      </c>
      <c r="I43" s="5">
        <v>0</v>
      </c>
      <c r="J43" s="7">
        <v>0</v>
      </c>
    </row>
    <row r="44" spans="1:10" x14ac:dyDescent="0.25">
      <c r="A44" s="3" t="s">
        <v>30</v>
      </c>
      <c r="B44" s="4" t="s">
        <v>80</v>
      </c>
      <c r="C44" s="5">
        <v>65542.12</v>
      </c>
      <c r="D44" s="6">
        <v>58365.06</v>
      </c>
      <c r="E44" s="6">
        <v>47604.65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30</v>
      </c>
      <c r="B45" s="4" t="s">
        <v>33</v>
      </c>
      <c r="C45" s="5">
        <v>40812.36</v>
      </c>
      <c r="D45" s="6">
        <v>47713.979999999996</v>
      </c>
      <c r="E45" s="6">
        <v>31463.870000000003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34</v>
      </c>
      <c r="B46" s="4" t="s">
        <v>12</v>
      </c>
      <c r="C46" s="5">
        <v>0</v>
      </c>
      <c r="D46" s="6">
        <v>0</v>
      </c>
      <c r="E46" s="6">
        <v>0</v>
      </c>
      <c r="F46" s="6">
        <v>1365.73</v>
      </c>
      <c r="G46" s="6">
        <v>4086.4700000000003</v>
      </c>
      <c r="H46" s="6">
        <v>4958.8099999999995</v>
      </c>
      <c r="I46" s="5">
        <v>17894.899999999998</v>
      </c>
      <c r="J46" s="7">
        <v>18702.989999999998</v>
      </c>
    </row>
    <row r="47" spans="1:10" x14ac:dyDescent="0.25">
      <c r="A47" s="3" t="s">
        <v>34</v>
      </c>
      <c r="B47" s="4" t="s">
        <v>80</v>
      </c>
      <c r="C47" s="5">
        <v>0</v>
      </c>
      <c r="D47" s="6">
        <v>0</v>
      </c>
      <c r="E47" s="6">
        <v>18813</v>
      </c>
      <c r="F47" s="6">
        <v>73368</v>
      </c>
      <c r="G47" s="6">
        <v>60188.95</v>
      </c>
      <c r="H47" s="6">
        <v>73945.55</v>
      </c>
      <c r="I47" s="5">
        <v>14625</v>
      </c>
      <c r="J47" s="7">
        <v>31289</v>
      </c>
    </row>
    <row r="48" spans="1:10" x14ac:dyDescent="0.25">
      <c r="A48" s="3" t="s">
        <v>34</v>
      </c>
      <c r="B48" s="4" t="s">
        <v>33</v>
      </c>
      <c r="C48" s="5">
        <v>0</v>
      </c>
      <c r="D48" s="6">
        <v>0</v>
      </c>
      <c r="E48" s="6">
        <v>19584</v>
      </c>
      <c r="F48" s="6">
        <v>62335.600000000006</v>
      </c>
      <c r="G48" s="6">
        <v>64018.3</v>
      </c>
      <c r="H48" s="6">
        <v>62302.66</v>
      </c>
      <c r="I48" s="5">
        <v>0</v>
      </c>
      <c r="J48" s="7">
        <v>14268.869999999999</v>
      </c>
    </row>
    <row r="49" spans="1:10" x14ac:dyDescent="0.25">
      <c r="A49" s="3" t="s">
        <v>149</v>
      </c>
      <c r="B49" s="4" t="s">
        <v>69</v>
      </c>
      <c r="C49" s="5">
        <v>0</v>
      </c>
      <c r="D49" s="6">
        <v>0</v>
      </c>
      <c r="E49" s="6">
        <v>0</v>
      </c>
      <c r="F49" s="6">
        <v>0</v>
      </c>
      <c r="G49" s="6">
        <v>0</v>
      </c>
      <c r="H49" s="6">
        <v>8079.73</v>
      </c>
      <c r="I49" s="5">
        <v>2562.2900000000004</v>
      </c>
      <c r="J49" s="7">
        <v>5860.29</v>
      </c>
    </row>
    <row r="50" spans="1:10" x14ac:dyDescent="0.25">
      <c r="A50" s="3" t="s">
        <v>149</v>
      </c>
      <c r="B50" s="4" t="s">
        <v>92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7671.41</v>
      </c>
      <c r="I50" s="5">
        <v>1521.9</v>
      </c>
      <c r="J50" s="7">
        <v>4918.7299999999996</v>
      </c>
    </row>
    <row r="51" spans="1:10" x14ac:dyDescent="0.25">
      <c r="A51" s="3" t="s">
        <v>37</v>
      </c>
      <c r="B51" s="4" t="s">
        <v>36</v>
      </c>
      <c r="C51" s="5">
        <v>0</v>
      </c>
      <c r="D51" s="6">
        <v>0</v>
      </c>
      <c r="E51" s="6">
        <v>9459.9199999999983</v>
      </c>
      <c r="F51" s="6">
        <v>0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37</v>
      </c>
      <c r="B52" s="4" t="s">
        <v>69</v>
      </c>
      <c r="C52" s="5">
        <v>0</v>
      </c>
      <c r="D52" s="6">
        <v>0</v>
      </c>
      <c r="E52" s="6">
        <v>23167.43</v>
      </c>
      <c r="F52" s="6">
        <v>16844.38</v>
      </c>
      <c r="G52" s="6">
        <v>10364.150000000001</v>
      </c>
      <c r="H52" s="6">
        <v>6357.11</v>
      </c>
      <c r="I52" s="5">
        <v>0</v>
      </c>
      <c r="J52" s="7">
        <v>0</v>
      </c>
    </row>
    <row r="53" spans="1:10" x14ac:dyDescent="0.25">
      <c r="A53" s="3" t="s">
        <v>37</v>
      </c>
      <c r="B53" s="4" t="s">
        <v>38</v>
      </c>
      <c r="C53" s="5">
        <v>0</v>
      </c>
      <c r="D53" s="6">
        <v>0</v>
      </c>
      <c r="E53" s="6">
        <v>0</v>
      </c>
      <c r="F53" s="6">
        <v>0</v>
      </c>
      <c r="G53" s="6">
        <v>291.2</v>
      </c>
      <c r="H53" s="6">
        <v>0</v>
      </c>
      <c r="I53" s="5">
        <v>0</v>
      </c>
      <c r="J53" s="7">
        <v>0</v>
      </c>
    </row>
    <row r="54" spans="1:10" x14ac:dyDescent="0.25">
      <c r="A54" s="3" t="s">
        <v>39</v>
      </c>
      <c r="B54" s="4" t="s">
        <v>85</v>
      </c>
      <c r="C54" s="5">
        <v>7.15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5">
        <v>0</v>
      </c>
      <c r="J54" s="7">
        <v>0</v>
      </c>
    </row>
    <row r="55" spans="1:10" x14ac:dyDescent="0.25">
      <c r="A55" s="3" t="s">
        <v>39</v>
      </c>
      <c r="B55" s="4" t="s">
        <v>106</v>
      </c>
      <c r="C55" s="5">
        <v>19509</v>
      </c>
      <c r="D55" s="6">
        <v>130</v>
      </c>
      <c r="E55" s="6">
        <v>0</v>
      </c>
      <c r="F55" s="6">
        <v>0</v>
      </c>
      <c r="G55" s="6">
        <v>0</v>
      </c>
      <c r="H55" s="6">
        <v>0</v>
      </c>
      <c r="I55" s="5">
        <v>0</v>
      </c>
      <c r="J55" s="7">
        <v>0</v>
      </c>
    </row>
    <row r="56" spans="1:10" x14ac:dyDescent="0.25">
      <c r="A56" s="3" t="s">
        <v>39</v>
      </c>
      <c r="B56" s="4" t="s">
        <v>10</v>
      </c>
      <c r="C56" s="5">
        <v>94.66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107</v>
      </c>
      <c r="B57" s="4" t="s">
        <v>108</v>
      </c>
      <c r="C57" s="5">
        <v>51468.37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5">
      <c r="A58" s="3" t="s">
        <v>41</v>
      </c>
      <c r="B58" s="4" t="s">
        <v>1</v>
      </c>
      <c r="C58" s="5">
        <v>0</v>
      </c>
      <c r="D58" s="6">
        <v>0</v>
      </c>
      <c r="E58" s="6">
        <v>647.94000000000005</v>
      </c>
      <c r="F58" s="6">
        <v>4087.75</v>
      </c>
      <c r="G58" s="6">
        <v>4347.46</v>
      </c>
      <c r="H58" s="6">
        <v>0</v>
      </c>
      <c r="I58" s="5">
        <v>0</v>
      </c>
      <c r="J58" s="7">
        <v>0</v>
      </c>
    </row>
    <row r="59" spans="1:10" x14ac:dyDescent="0.25">
      <c r="A59" s="3" t="s">
        <v>41</v>
      </c>
      <c r="B59" s="4" t="s">
        <v>78</v>
      </c>
      <c r="C59" s="5">
        <v>4554.83</v>
      </c>
      <c r="D59" s="6">
        <v>14548.82</v>
      </c>
      <c r="E59" s="6">
        <v>10867.060000000001</v>
      </c>
      <c r="F59" s="6">
        <v>5562.0500000000011</v>
      </c>
      <c r="G59" s="6">
        <v>5046.18</v>
      </c>
      <c r="H59" s="6">
        <v>0</v>
      </c>
      <c r="I59" s="5">
        <v>0</v>
      </c>
      <c r="J59" s="7">
        <v>0</v>
      </c>
    </row>
    <row r="60" spans="1:10" x14ac:dyDescent="0.25">
      <c r="A60" s="3" t="s">
        <v>41</v>
      </c>
      <c r="B60" s="4" t="s">
        <v>108</v>
      </c>
      <c r="C60" s="5">
        <v>22009.63</v>
      </c>
      <c r="D60" s="6">
        <v>60278.323999999993</v>
      </c>
      <c r="E60" s="6">
        <v>66681.19</v>
      </c>
      <c r="F60" s="6">
        <v>92916.67</v>
      </c>
      <c r="G60" s="6">
        <v>64391.5</v>
      </c>
      <c r="H60" s="6">
        <v>0</v>
      </c>
      <c r="I60" s="5">
        <v>0</v>
      </c>
      <c r="J60" s="7">
        <v>0</v>
      </c>
    </row>
    <row r="61" spans="1:10" x14ac:dyDescent="0.25">
      <c r="A61" s="3" t="s">
        <v>42</v>
      </c>
      <c r="B61" s="4" t="s">
        <v>1</v>
      </c>
      <c r="C61" s="5">
        <v>0</v>
      </c>
      <c r="D61" s="6">
        <v>0</v>
      </c>
      <c r="E61" s="6">
        <v>0</v>
      </c>
      <c r="F61" s="6">
        <v>0</v>
      </c>
      <c r="G61" s="6">
        <v>4218.92</v>
      </c>
      <c r="H61" s="6">
        <v>11157.91</v>
      </c>
      <c r="I61" s="5">
        <v>2945.5</v>
      </c>
      <c r="J61" s="7">
        <v>4491.25</v>
      </c>
    </row>
    <row r="62" spans="1:10" x14ac:dyDescent="0.25">
      <c r="A62" s="3" t="s">
        <v>42</v>
      </c>
      <c r="B62" s="4" t="s">
        <v>78</v>
      </c>
      <c r="C62" s="5">
        <v>0</v>
      </c>
      <c r="D62" s="6">
        <v>0</v>
      </c>
      <c r="E62" s="6">
        <v>0</v>
      </c>
      <c r="F62" s="6">
        <v>0</v>
      </c>
      <c r="G62" s="6">
        <v>2249.0700000000002</v>
      </c>
      <c r="H62" s="6">
        <v>3375.2599999999998</v>
      </c>
      <c r="I62" s="5">
        <v>0</v>
      </c>
      <c r="J62" s="7">
        <v>722.36</v>
      </c>
    </row>
    <row r="63" spans="1:10" x14ac:dyDescent="0.25">
      <c r="A63" s="3" t="s">
        <v>42</v>
      </c>
      <c r="B63" s="4" t="s">
        <v>108</v>
      </c>
      <c r="C63" s="5">
        <v>0</v>
      </c>
      <c r="D63" s="6">
        <v>0</v>
      </c>
      <c r="E63" s="6">
        <v>0</v>
      </c>
      <c r="F63" s="6">
        <v>0</v>
      </c>
      <c r="G63" s="6">
        <v>23547.25</v>
      </c>
      <c r="H63" s="6">
        <v>96389.290000000008</v>
      </c>
      <c r="I63" s="5">
        <v>16516.080000000002</v>
      </c>
      <c r="J63" s="7">
        <v>36300.61</v>
      </c>
    </row>
    <row r="64" spans="1:10" x14ac:dyDescent="0.25">
      <c r="A64" s="3" t="s">
        <v>43</v>
      </c>
      <c r="B64" s="4" t="s">
        <v>76</v>
      </c>
      <c r="C64" s="5">
        <v>15688.65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5">
        <v>0</v>
      </c>
      <c r="J64" s="7">
        <v>0</v>
      </c>
    </row>
    <row r="65" spans="1:11" x14ac:dyDescent="0.25">
      <c r="A65" s="3" t="s">
        <v>45</v>
      </c>
      <c r="B65" s="4" t="s">
        <v>46</v>
      </c>
      <c r="C65" s="5">
        <v>0</v>
      </c>
      <c r="D65" s="6">
        <v>105135.67999999995</v>
      </c>
      <c r="E65" s="6">
        <v>189075.38</v>
      </c>
      <c r="F65" s="6">
        <v>225646</v>
      </c>
      <c r="G65" s="6">
        <v>283247</v>
      </c>
      <c r="H65" s="6">
        <v>68777.540179729462</v>
      </c>
      <c r="I65" s="5">
        <v>0</v>
      </c>
      <c r="J65" s="7">
        <v>0</v>
      </c>
    </row>
    <row r="66" spans="1:11" x14ac:dyDescent="0.25">
      <c r="A66" s="3" t="s">
        <v>45</v>
      </c>
      <c r="B66" s="4" t="s">
        <v>109</v>
      </c>
      <c r="C66" s="5">
        <v>0</v>
      </c>
      <c r="D66" s="6">
        <v>0</v>
      </c>
      <c r="E66" s="6">
        <v>0</v>
      </c>
      <c r="F66" s="6">
        <v>43137.64</v>
      </c>
      <c r="G66" s="6">
        <v>49996.600000000006</v>
      </c>
      <c r="H66" s="6">
        <v>10085.83</v>
      </c>
      <c r="I66" s="5">
        <v>0</v>
      </c>
      <c r="J66" s="7">
        <v>0</v>
      </c>
    </row>
    <row r="67" spans="1:11" x14ac:dyDescent="0.25">
      <c r="A67" s="3" t="s">
        <v>150</v>
      </c>
      <c r="B67" s="4" t="s">
        <v>46</v>
      </c>
      <c r="C67" s="5">
        <v>0</v>
      </c>
      <c r="D67" s="6">
        <v>0</v>
      </c>
      <c r="E67" s="6">
        <v>0</v>
      </c>
      <c r="F67" s="6">
        <v>0</v>
      </c>
      <c r="G67" s="6">
        <v>0</v>
      </c>
      <c r="H67" s="6">
        <v>231966.72998905182</v>
      </c>
      <c r="I67" s="5">
        <v>0</v>
      </c>
      <c r="J67" s="7">
        <v>13436</v>
      </c>
    </row>
    <row r="68" spans="1:11" x14ac:dyDescent="0.25">
      <c r="A68" s="3" t="s">
        <v>150</v>
      </c>
      <c r="B68" s="4" t="s">
        <v>109</v>
      </c>
      <c r="C68" s="5">
        <v>0</v>
      </c>
      <c r="D68" s="6">
        <v>0</v>
      </c>
      <c r="E68" s="6">
        <v>0</v>
      </c>
      <c r="F68" s="6">
        <v>0</v>
      </c>
      <c r="G68" s="6">
        <v>0</v>
      </c>
      <c r="H68" s="6">
        <v>39311.11</v>
      </c>
      <c r="I68" s="5">
        <v>0</v>
      </c>
      <c r="J68" s="7">
        <v>5917.77</v>
      </c>
    </row>
    <row r="69" spans="1:11" x14ac:dyDescent="0.25">
      <c r="A69" s="3" t="s">
        <v>150</v>
      </c>
      <c r="B69" s="4" t="s">
        <v>160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5">
        <v>59197</v>
      </c>
      <c r="J69" s="7">
        <v>120611</v>
      </c>
    </row>
    <row r="70" spans="1:11" x14ac:dyDescent="0.25">
      <c r="A70" s="3" t="s">
        <v>47</v>
      </c>
      <c r="B70" s="4" t="s">
        <v>49</v>
      </c>
      <c r="C70" s="5">
        <v>76922</v>
      </c>
      <c r="D70" s="6">
        <v>24163</v>
      </c>
      <c r="E70" s="6">
        <v>0</v>
      </c>
      <c r="F70" s="6">
        <v>0</v>
      </c>
      <c r="G70" s="6">
        <v>0</v>
      </c>
      <c r="H70" s="6">
        <v>0</v>
      </c>
      <c r="I70" s="5">
        <v>0</v>
      </c>
      <c r="J70" s="7">
        <v>0</v>
      </c>
    </row>
    <row r="71" spans="1:11" x14ac:dyDescent="0.25">
      <c r="A71" s="3" t="s">
        <v>47</v>
      </c>
      <c r="B71" s="4" t="s">
        <v>50</v>
      </c>
      <c r="C71" s="5">
        <v>4114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5">
        <v>0</v>
      </c>
      <c r="J71" s="7">
        <v>0</v>
      </c>
    </row>
    <row r="72" spans="1:11" x14ac:dyDescent="0.25">
      <c r="A72" s="3" t="s">
        <v>51</v>
      </c>
      <c r="B72" s="4" t="s">
        <v>12</v>
      </c>
      <c r="C72" s="5">
        <v>0</v>
      </c>
      <c r="D72" s="6">
        <v>0</v>
      </c>
      <c r="E72" s="6">
        <v>0</v>
      </c>
      <c r="F72" s="6">
        <v>20862.900000000001</v>
      </c>
      <c r="G72" s="6">
        <v>13335.920000000002</v>
      </c>
      <c r="H72" s="6">
        <v>3061.08</v>
      </c>
      <c r="I72" s="5">
        <v>0</v>
      </c>
      <c r="J72" s="7">
        <v>0</v>
      </c>
    </row>
    <row r="73" spans="1:11" x14ac:dyDescent="0.25">
      <c r="A73" s="3" t="s">
        <v>51</v>
      </c>
      <c r="B73" s="4" t="s">
        <v>1</v>
      </c>
      <c r="C73" s="5">
        <v>0</v>
      </c>
      <c r="D73" s="6">
        <v>0</v>
      </c>
      <c r="E73" s="6">
        <v>4826.72</v>
      </c>
      <c r="F73" s="6">
        <v>42779.06</v>
      </c>
      <c r="G73" s="6">
        <v>65901.75</v>
      </c>
      <c r="H73" s="6">
        <v>36293.519999999997</v>
      </c>
      <c r="I73" s="5">
        <v>0</v>
      </c>
      <c r="J73" s="7">
        <v>0</v>
      </c>
    </row>
    <row r="74" spans="1:11" x14ac:dyDescent="0.25">
      <c r="A74" s="3" t="s">
        <v>51</v>
      </c>
      <c r="B74" s="4" t="s">
        <v>49</v>
      </c>
      <c r="C74" s="5">
        <v>0</v>
      </c>
      <c r="D74" s="6">
        <v>51238</v>
      </c>
      <c r="E74" s="6">
        <v>78448</v>
      </c>
      <c r="F74" s="6">
        <v>90764</v>
      </c>
      <c r="G74" s="6">
        <v>71380.89</v>
      </c>
      <c r="H74" s="6">
        <v>27610.739999999998</v>
      </c>
      <c r="I74" s="5">
        <v>0</v>
      </c>
      <c r="J74" s="7">
        <v>0</v>
      </c>
    </row>
    <row r="75" spans="1:11" x14ac:dyDescent="0.25">
      <c r="A75" s="3" t="s">
        <v>51</v>
      </c>
      <c r="B75" s="4" t="s">
        <v>50</v>
      </c>
      <c r="C75" s="5">
        <v>0</v>
      </c>
      <c r="D75" s="6">
        <v>0</v>
      </c>
      <c r="E75" s="6">
        <v>639</v>
      </c>
      <c r="F75" s="6">
        <v>0</v>
      </c>
      <c r="G75" s="6">
        <v>0</v>
      </c>
      <c r="H75" s="6">
        <v>0</v>
      </c>
      <c r="I75" s="5">
        <v>0</v>
      </c>
      <c r="J75" s="7">
        <v>0</v>
      </c>
    </row>
    <row r="76" spans="1:11" x14ac:dyDescent="0.25">
      <c r="A76" s="3" t="s">
        <v>156</v>
      </c>
      <c r="B76" s="4" t="s">
        <v>12</v>
      </c>
      <c r="C76" s="5">
        <v>0</v>
      </c>
      <c r="D76" s="6">
        <v>0</v>
      </c>
      <c r="E76" s="6">
        <v>0</v>
      </c>
      <c r="F76" s="6">
        <v>0</v>
      </c>
      <c r="G76" s="6">
        <v>0</v>
      </c>
      <c r="H76" s="6">
        <v>5498.24</v>
      </c>
      <c r="I76" s="5">
        <v>582.02</v>
      </c>
      <c r="J76" s="7">
        <v>2253.4700000000003</v>
      </c>
    </row>
    <row r="77" spans="1:11" x14ac:dyDescent="0.25">
      <c r="A77" s="3" t="s">
        <v>156</v>
      </c>
      <c r="B77" s="4" t="s">
        <v>1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32252.519999999997</v>
      </c>
      <c r="I77" s="5">
        <v>10428.56</v>
      </c>
      <c r="J77" s="7">
        <v>26079.96</v>
      </c>
    </row>
    <row r="78" spans="1:11" x14ac:dyDescent="0.25">
      <c r="A78" s="3" t="s">
        <v>156</v>
      </c>
      <c r="B78" s="4" t="s">
        <v>78</v>
      </c>
      <c r="C78" s="5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5">
        <v>303.02</v>
      </c>
      <c r="J78" s="7">
        <v>828.02</v>
      </c>
    </row>
    <row r="79" spans="1:11" x14ac:dyDescent="0.25">
      <c r="A79" s="3" t="s">
        <v>156</v>
      </c>
      <c r="B79" s="4" t="s">
        <v>49</v>
      </c>
      <c r="C79" s="5">
        <v>0</v>
      </c>
      <c r="D79" s="6">
        <v>0</v>
      </c>
      <c r="E79" s="6">
        <v>0</v>
      </c>
      <c r="F79" s="6">
        <v>0</v>
      </c>
      <c r="G79" s="6">
        <v>0</v>
      </c>
      <c r="H79" s="6">
        <v>45867.28</v>
      </c>
      <c r="I79" s="5">
        <v>4807</v>
      </c>
      <c r="J79" s="7">
        <v>18937</v>
      </c>
    </row>
    <row r="80" spans="1:11" ht="15.75" thickBot="1" x14ac:dyDescent="0.3">
      <c r="A80" s="26" t="s">
        <v>52</v>
      </c>
      <c r="B80" s="27" t="s">
        <v>110</v>
      </c>
      <c r="C80" s="28">
        <v>41903.333333333343</v>
      </c>
      <c r="D80" s="29">
        <v>41280.75</v>
      </c>
      <c r="E80" s="29">
        <v>17674.678030303032</v>
      </c>
      <c r="F80" s="29">
        <v>0</v>
      </c>
      <c r="G80" s="29">
        <v>0</v>
      </c>
      <c r="H80" s="29">
        <v>0</v>
      </c>
      <c r="I80" s="28">
        <v>0</v>
      </c>
      <c r="J80" s="30">
        <v>0</v>
      </c>
      <c r="K80" s="18">
        <f>SUM(I1:I80)</f>
        <v>342951.90000000014</v>
      </c>
    </row>
    <row r="81" spans="1:10" customFormat="1" x14ac:dyDescent="0.25">
      <c r="A81" s="58"/>
      <c r="B81" s="59" t="s">
        <v>46</v>
      </c>
      <c r="C81" s="60">
        <f>SUMIF($B$1:$B$80,$B81,C$1:C$80)</f>
        <v>0</v>
      </c>
      <c r="D81" s="61">
        <f t="shared" ref="D81:J96" si="0">SUMIF($B$1:$B$80,$B81,D$1:D$80)</f>
        <v>105135.67999999995</v>
      </c>
      <c r="E81" s="61">
        <f t="shared" si="0"/>
        <v>189075.38</v>
      </c>
      <c r="F81" s="61">
        <f t="shared" si="0"/>
        <v>225646</v>
      </c>
      <c r="G81" s="61">
        <f t="shared" si="0"/>
        <v>283247</v>
      </c>
      <c r="H81" s="62">
        <f t="shared" si="0"/>
        <v>300744.27016878128</v>
      </c>
      <c r="I81" s="63">
        <f t="shared" si="0"/>
        <v>0</v>
      </c>
      <c r="J81" s="64">
        <f t="shared" si="0"/>
        <v>13436</v>
      </c>
    </row>
    <row r="82" spans="1:10" customFormat="1" x14ac:dyDescent="0.25">
      <c r="A82" s="45"/>
      <c r="B82" s="46" t="s">
        <v>12</v>
      </c>
      <c r="C82" s="47">
        <f t="shared" ref="C82:J109" si="1">SUMIF($B$1:$B$80,$B82,C$1:C$80)</f>
        <v>0</v>
      </c>
      <c r="D82" s="48">
        <f t="shared" si="0"/>
        <v>0</v>
      </c>
      <c r="E82" s="48">
        <f t="shared" si="0"/>
        <v>0</v>
      </c>
      <c r="F82" s="48">
        <f t="shared" si="0"/>
        <v>47643.150000000009</v>
      </c>
      <c r="G82" s="48">
        <f t="shared" si="0"/>
        <v>52284.350000000006</v>
      </c>
      <c r="H82" s="49">
        <f t="shared" si="0"/>
        <v>45575.63</v>
      </c>
      <c r="I82" s="50">
        <f t="shared" si="0"/>
        <v>21274.07</v>
      </c>
      <c r="J82" s="51">
        <f t="shared" si="0"/>
        <v>29026.559999999998</v>
      </c>
    </row>
    <row r="83" spans="1:10" customFormat="1" x14ac:dyDescent="0.25">
      <c r="A83" s="45"/>
      <c r="B83" s="46" t="s">
        <v>104</v>
      </c>
      <c r="C83" s="47">
        <f t="shared" si="1"/>
        <v>0</v>
      </c>
      <c r="D83" s="48">
        <f t="shared" si="0"/>
        <v>0</v>
      </c>
      <c r="E83" s="48">
        <f t="shared" si="0"/>
        <v>1464</v>
      </c>
      <c r="F83" s="48">
        <f t="shared" si="0"/>
        <v>0</v>
      </c>
      <c r="G83" s="48">
        <f t="shared" si="0"/>
        <v>0</v>
      </c>
      <c r="H83" s="49">
        <f t="shared" si="0"/>
        <v>0</v>
      </c>
      <c r="I83" s="50">
        <f t="shared" si="0"/>
        <v>0</v>
      </c>
      <c r="J83" s="51">
        <f t="shared" si="0"/>
        <v>0</v>
      </c>
    </row>
    <row r="84" spans="1:10" customFormat="1" x14ac:dyDescent="0.25">
      <c r="A84" s="45"/>
      <c r="B84" s="46" t="s">
        <v>1</v>
      </c>
      <c r="C84" s="47">
        <f t="shared" si="1"/>
        <v>45237.299999999996</v>
      </c>
      <c r="D84" s="48">
        <f t="shared" si="0"/>
        <v>50210.549999999996</v>
      </c>
      <c r="E84" s="48">
        <f t="shared" si="0"/>
        <v>90625.75</v>
      </c>
      <c r="F84" s="48">
        <f t="shared" si="0"/>
        <v>588346.89999999991</v>
      </c>
      <c r="G84" s="48">
        <f t="shared" si="0"/>
        <v>647965.65</v>
      </c>
      <c r="H84" s="49">
        <f t="shared" si="0"/>
        <v>742319.14</v>
      </c>
      <c r="I84" s="50">
        <f t="shared" si="0"/>
        <v>160551.00999999998</v>
      </c>
      <c r="J84" s="51">
        <f t="shared" si="0"/>
        <v>316962.8</v>
      </c>
    </row>
    <row r="85" spans="1:10" customFormat="1" x14ac:dyDescent="0.25">
      <c r="A85" s="45"/>
      <c r="B85" s="46" t="s">
        <v>78</v>
      </c>
      <c r="C85" s="47">
        <f t="shared" si="1"/>
        <v>546460.62000000011</v>
      </c>
      <c r="D85" s="48">
        <f t="shared" si="0"/>
        <v>482306.59999999992</v>
      </c>
      <c r="E85" s="48">
        <f t="shared" si="0"/>
        <v>399912.6</v>
      </c>
      <c r="F85" s="48">
        <f t="shared" si="0"/>
        <v>265403.96999999997</v>
      </c>
      <c r="G85" s="48">
        <f t="shared" si="0"/>
        <v>328464.14</v>
      </c>
      <c r="H85" s="49">
        <f t="shared" si="0"/>
        <v>111379.83</v>
      </c>
      <c r="I85" s="50">
        <f t="shared" si="0"/>
        <v>6393.5400000000009</v>
      </c>
      <c r="J85" s="51">
        <f t="shared" si="0"/>
        <v>13764.75</v>
      </c>
    </row>
    <row r="86" spans="1:10" customFormat="1" x14ac:dyDescent="0.25">
      <c r="A86" s="45"/>
      <c r="B86" s="46" t="s">
        <v>110</v>
      </c>
      <c r="C86" s="47">
        <f t="shared" si="1"/>
        <v>41903.333333333343</v>
      </c>
      <c r="D86" s="48">
        <f t="shared" si="0"/>
        <v>41280.75</v>
      </c>
      <c r="E86" s="48">
        <f t="shared" si="0"/>
        <v>17674.678030303032</v>
      </c>
      <c r="F86" s="48">
        <f t="shared" si="0"/>
        <v>0</v>
      </c>
      <c r="G86" s="48">
        <f t="shared" si="0"/>
        <v>0</v>
      </c>
      <c r="H86" s="49">
        <f t="shared" si="0"/>
        <v>0</v>
      </c>
      <c r="I86" s="50">
        <f t="shared" si="0"/>
        <v>0</v>
      </c>
      <c r="J86" s="51">
        <f t="shared" si="0"/>
        <v>0</v>
      </c>
    </row>
    <row r="87" spans="1:10" customFormat="1" x14ac:dyDescent="0.25">
      <c r="A87" s="45"/>
      <c r="B87" s="46" t="s">
        <v>80</v>
      </c>
      <c r="C87" s="47">
        <f t="shared" si="1"/>
        <v>65542.12</v>
      </c>
      <c r="D87" s="48">
        <f t="shared" si="0"/>
        <v>58365.06</v>
      </c>
      <c r="E87" s="48">
        <f t="shared" si="0"/>
        <v>66417.649999999994</v>
      </c>
      <c r="F87" s="48">
        <f t="shared" si="0"/>
        <v>73368</v>
      </c>
      <c r="G87" s="48">
        <f t="shared" si="0"/>
        <v>60188.95</v>
      </c>
      <c r="H87" s="49">
        <f t="shared" si="0"/>
        <v>73945.55</v>
      </c>
      <c r="I87" s="50">
        <f t="shared" si="0"/>
        <v>14625</v>
      </c>
      <c r="J87" s="51">
        <f t="shared" si="0"/>
        <v>31289</v>
      </c>
    </row>
    <row r="88" spans="1:10" customFormat="1" x14ac:dyDescent="0.25">
      <c r="A88" s="45"/>
      <c r="B88" s="46" t="s">
        <v>49</v>
      </c>
      <c r="C88" s="47">
        <f t="shared" si="1"/>
        <v>76922</v>
      </c>
      <c r="D88" s="48">
        <f t="shared" si="0"/>
        <v>75401</v>
      </c>
      <c r="E88" s="48">
        <f t="shared" si="0"/>
        <v>78448</v>
      </c>
      <c r="F88" s="48">
        <f t="shared" si="0"/>
        <v>90764</v>
      </c>
      <c r="G88" s="48">
        <f t="shared" si="0"/>
        <v>71380.89</v>
      </c>
      <c r="H88" s="49">
        <f t="shared" si="0"/>
        <v>73478.01999999999</v>
      </c>
      <c r="I88" s="50">
        <f t="shared" si="0"/>
        <v>4807</v>
      </c>
      <c r="J88" s="51">
        <f t="shared" si="0"/>
        <v>18937</v>
      </c>
    </row>
    <row r="89" spans="1:10" customFormat="1" x14ac:dyDescent="0.25">
      <c r="A89" s="45"/>
      <c r="B89" s="46" t="s">
        <v>36</v>
      </c>
      <c r="C89" s="47">
        <f t="shared" si="1"/>
        <v>0</v>
      </c>
      <c r="D89" s="48">
        <f t="shared" si="0"/>
        <v>0</v>
      </c>
      <c r="E89" s="48">
        <f t="shared" si="0"/>
        <v>9459.9199999999983</v>
      </c>
      <c r="F89" s="48">
        <f t="shared" si="0"/>
        <v>0</v>
      </c>
      <c r="G89" s="48">
        <f t="shared" si="0"/>
        <v>0</v>
      </c>
      <c r="H89" s="49">
        <f t="shared" si="0"/>
        <v>0</v>
      </c>
      <c r="I89" s="50">
        <f t="shared" si="0"/>
        <v>0</v>
      </c>
      <c r="J89" s="51">
        <f t="shared" si="0"/>
        <v>0</v>
      </c>
    </row>
    <row r="90" spans="1:10" customFormat="1" x14ac:dyDescent="0.25">
      <c r="A90" s="45"/>
      <c r="B90" s="46" t="s">
        <v>69</v>
      </c>
      <c r="C90" s="47">
        <f t="shared" si="1"/>
        <v>36935.99</v>
      </c>
      <c r="D90" s="48">
        <f t="shared" si="0"/>
        <v>28559.190000000002</v>
      </c>
      <c r="E90" s="48">
        <f t="shared" si="0"/>
        <v>23167.43</v>
      </c>
      <c r="F90" s="48">
        <f t="shared" si="0"/>
        <v>16844.38</v>
      </c>
      <c r="G90" s="48">
        <f t="shared" si="0"/>
        <v>10364.150000000001</v>
      </c>
      <c r="H90" s="49">
        <f t="shared" si="0"/>
        <v>14436.84</v>
      </c>
      <c r="I90" s="50">
        <f t="shared" si="0"/>
        <v>2562.2900000000004</v>
      </c>
      <c r="J90" s="51">
        <f t="shared" si="0"/>
        <v>5860.29</v>
      </c>
    </row>
    <row r="91" spans="1:10" customFormat="1" x14ac:dyDescent="0.25">
      <c r="A91" s="45"/>
      <c r="B91" s="46" t="s">
        <v>21</v>
      </c>
      <c r="C91" s="47">
        <f t="shared" si="1"/>
        <v>0</v>
      </c>
      <c r="D91" s="48">
        <f t="shared" si="0"/>
        <v>0</v>
      </c>
      <c r="E91" s="48">
        <f t="shared" si="0"/>
        <v>300.8</v>
      </c>
      <c r="F91" s="48">
        <f t="shared" si="0"/>
        <v>613.94000000000005</v>
      </c>
      <c r="G91" s="48">
        <f t="shared" si="0"/>
        <v>0</v>
      </c>
      <c r="H91" s="49">
        <f t="shared" si="0"/>
        <v>0</v>
      </c>
      <c r="I91" s="50">
        <f t="shared" si="0"/>
        <v>0</v>
      </c>
      <c r="J91" s="51">
        <f t="shared" si="0"/>
        <v>0</v>
      </c>
    </row>
    <row r="92" spans="1:10" customFormat="1" x14ac:dyDescent="0.25">
      <c r="A92" s="45"/>
      <c r="B92" s="46" t="s">
        <v>38</v>
      </c>
      <c r="C92" s="47">
        <f t="shared" si="1"/>
        <v>0</v>
      </c>
      <c r="D92" s="48">
        <f t="shared" si="0"/>
        <v>0</v>
      </c>
      <c r="E92" s="48">
        <f t="shared" si="0"/>
        <v>0</v>
      </c>
      <c r="F92" s="48">
        <f t="shared" si="0"/>
        <v>0</v>
      </c>
      <c r="G92" s="48">
        <f t="shared" si="0"/>
        <v>291.2</v>
      </c>
      <c r="H92" s="49">
        <f t="shared" si="0"/>
        <v>0</v>
      </c>
      <c r="I92" s="50">
        <f t="shared" si="0"/>
        <v>0</v>
      </c>
      <c r="J92" s="51">
        <f t="shared" si="0"/>
        <v>0</v>
      </c>
    </row>
    <row r="93" spans="1:10" customFormat="1" x14ac:dyDescent="0.25">
      <c r="A93" s="52" t="s">
        <v>172</v>
      </c>
      <c r="B93" s="46" t="s">
        <v>105</v>
      </c>
      <c r="C93" s="47">
        <f t="shared" si="1"/>
        <v>0</v>
      </c>
      <c r="D93" s="48">
        <f t="shared" si="0"/>
        <v>0</v>
      </c>
      <c r="E93" s="48">
        <f t="shared" si="0"/>
        <v>0</v>
      </c>
      <c r="F93" s="48">
        <f t="shared" si="0"/>
        <v>1131</v>
      </c>
      <c r="G93" s="48">
        <f t="shared" si="0"/>
        <v>0</v>
      </c>
      <c r="H93" s="49">
        <f t="shared" si="0"/>
        <v>0</v>
      </c>
      <c r="I93" s="50">
        <f t="shared" si="0"/>
        <v>0</v>
      </c>
      <c r="J93" s="51">
        <f t="shared" si="0"/>
        <v>0</v>
      </c>
    </row>
    <row r="94" spans="1:10" customFormat="1" x14ac:dyDescent="0.25">
      <c r="A94" s="52" t="s">
        <v>146</v>
      </c>
      <c r="B94" s="46" t="s">
        <v>15</v>
      </c>
      <c r="C94" s="47">
        <f t="shared" si="1"/>
        <v>7327.5399999999991</v>
      </c>
      <c r="D94" s="48">
        <f t="shared" si="0"/>
        <v>6136.7699999999995</v>
      </c>
      <c r="E94" s="48">
        <f t="shared" si="0"/>
        <v>9712.5999999999985</v>
      </c>
      <c r="F94" s="48">
        <f t="shared" si="0"/>
        <v>2739.28</v>
      </c>
      <c r="G94" s="48">
        <f t="shared" si="0"/>
        <v>120.8</v>
      </c>
      <c r="H94" s="49">
        <f t="shared" si="0"/>
        <v>-120.8</v>
      </c>
      <c r="I94" s="50">
        <f t="shared" si="0"/>
        <v>0</v>
      </c>
      <c r="J94" s="51">
        <f t="shared" si="0"/>
        <v>0</v>
      </c>
    </row>
    <row r="95" spans="1:10" customFormat="1" x14ac:dyDescent="0.25">
      <c r="A95" s="45"/>
      <c r="B95" s="46" t="s">
        <v>83</v>
      </c>
      <c r="C95" s="47">
        <f t="shared" si="1"/>
        <v>1138.68</v>
      </c>
      <c r="D95" s="48">
        <f t="shared" si="0"/>
        <v>0</v>
      </c>
      <c r="E95" s="48">
        <f t="shared" si="0"/>
        <v>0</v>
      </c>
      <c r="F95" s="48">
        <f t="shared" si="0"/>
        <v>0</v>
      </c>
      <c r="G95" s="48">
        <f t="shared" si="0"/>
        <v>0</v>
      </c>
      <c r="H95" s="49">
        <f t="shared" si="0"/>
        <v>0</v>
      </c>
      <c r="I95" s="50">
        <f t="shared" si="0"/>
        <v>0</v>
      </c>
      <c r="J95" s="51">
        <f t="shared" si="0"/>
        <v>0</v>
      </c>
    </row>
    <row r="96" spans="1:10" customFormat="1" x14ac:dyDescent="0.25">
      <c r="A96" s="45"/>
      <c r="B96" s="46" t="s">
        <v>85</v>
      </c>
      <c r="C96" s="47">
        <f t="shared" si="1"/>
        <v>7.15</v>
      </c>
      <c r="D96" s="48">
        <f t="shared" si="0"/>
        <v>0</v>
      </c>
      <c r="E96" s="48">
        <f t="shared" si="0"/>
        <v>14.16</v>
      </c>
      <c r="F96" s="48">
        <f t="shared" si="0"/>
        <v>0</v>
      </c>
      <c r="G96" s="48">
        <f t="shared" si="0"/>
        <v>0</v>
      </c>
      <c r="H96" s="49">
        <f t="shared" si="0"/>
        <v>0</v>
      </c>
      <c r="I96" s="50">
        <f t="shared" si="0"/>
        <v>0</v>
      </c>
      <c r="J96" s="51">
        <f t="shared" si="0"/>
        <v>0</v>
      </c>
    </row>
    <row r="97" spans="1:11" customFormat="1" x14ac:dyDescent="0.25">
      <c r="A97" s="45"/>
      <c r="B97" s="46" t="s">
        <v>86</v>
      </c>
      <c r="C97" s="47">
        <f t="shared" si="1"/>
        <v>0</v>
      </c>
      <c r="D97" s="48">
        <f t="shared" si="1"/>
        <v>16175</v>
      </c>
      <c r="E97" s="48">
        <f t="shared" si="1"/>
        <v>0</v>
      </c>
      <c r="F97" s="48">
        <f t="shared" si="1"/>
        <v>0</v>
      </c>
      <c r="G97" s="48">
        <f t="shared" si="1"/>
        <v>0</v>
      </c>
      <c r="H97" s="49">
        <f t="shared" si="1"/>
        <v>0</v>
      </c>
      <c r="I97" s="50">
        <f t="shared" si="1"/>
        <v>0</v>
      </c>
      <c r="J97" s="51">
        <f t="shared" si="1"/>
        <v>0</v>
      </c>
    </row>
    <row r="98" spans="1:11" customFormat="1" x14ac:dyDescent="0.25">
      <c r="A98" s="45"/>
      <c r="B98" s="46" t="s">
        <v>92</v>
      </c>
      <c r="C98" s="47">
        <f t="shared" si="1"/>
        <v>0</v>
      </c>
      <c r="D98" s="48">
        <f t="shared" si="1"/>
        <v>0</v>
      </c>
      <c r="E98" s="48">
        <f t="shared" si="1"/>
        <v>0</v>
      </c>
      <c r="F98" s="48">
        <f t="shared" si="1"/>
        <v>0</v>
      </c>
      <c r="G98" s="48">
        <f t="shared" si="1"/>
        <v>0</v>
      </c>
      <c r="H98" s="49">
        <f t="shared" si="1"/>
        <v>7671.41</v>
      </c>
      <c r="I98" s="50">
        <f t="shared" si="1"/>
        <v>1521.9</v>
      </c>
      <c r="J98" s="51">
        <f t="shared" si="1"/>
        <v>4918.7299999999996</v>
      </c>
    </row>
    <row r="99" spans="1:11" customFormat="1" x14ac:dyDescent="0.25">
      <c r="A99" s="45"/>
      <c r="B99" s="46" t="s">
        <v>106</v>
      </c>
      <c r="C99" s="47">
        <f t="shared" si="1"/>
        <v>19509</v>
      </c>
      <c r="D99" s="48">
        <f t="shared" si="1"/>
        <v>130</v>
      </c>
      <c r="E99" s="48">
        <f t="shared" si="1"/>
        <v>0</v>
      </c>
      <c r="F99" s="48">
        <f t="shared" si="1"/>
        <v>0</v>
      </c>
      <c r="G99" s="48">
        <f t="shared" si="1"/>
        <v>0</v>
      </c>
      <c r="H99" s="49">
        <f t="shared" si="1"/>
        <v>730.19999999999993</v>
      </c>
      <c r="I99" s="50">
        <f t="shared" si="1"/>
        <v>20623.259999999998</v>
      </c>
      <c r="J99" s="51">
        <f t="shared" si="1"/>
        <v>20975.55</v>
      </c>
    </row>
    <row r="100" spans="1:11" customFormat="1" x14ac:dyDescent="0.25">
      <c r="A100" s="45"/>
      <c r="B100" s="46" t="s">
        <v>50</v>
      </c>
      <c r="C100" s="47">
        <f t="shared" si="1"/>
        <v>4114</v>
      </c>
      <c r="D100" s="48">
        <f t="shared" si="1"/>
        <v>0</v>
      </c>
      <c r="E100" s="48">
        <f t="shared" si="1"/>
        <v>639</v>
      </c>
      <c r="F100" s="48">
        <f t="shared" si="1"/>
        <v>0</v>
      </c>
      <c r="G100" s="48">
        <f t="shared" si="1"/>
        <v>0</v>
      </c>
      <c r="H100" s="49">
        <f t="shared" si="1"/>
        <v>0</v>
      </c>
      <c r="I100" s="50">
        <f t="shared" si="1"/>
        <v>0</v>
      </c>
      <c r="J100" s="51">
        <f t="shared" si="1"/>
        <v>0</v>
      </c>
    </row>
    <row r="101" spans="1:11" customFormat="1" x14ac:dyDescent="0.25">
      <c r="A101" s="45"/>
      <c r="B101" s="46" t="s">
        <v>22</v>
      </c>
      <c r="C101" s="47">
        <f t="shared" si="1"/>
        <v>0</v>
      </c>
      <c r="D101" s="48">
        <f t="shared" si="1"/>
        <v>0</v>
      </c>
      <c r="E101" s="48">
        <f t="shared" si="1"/>
        <v>0</v>
      </c>
      <c r="F101" s="48">
        <f t="shared" si="1"/>
        <v>272.95999999999998</v>
      </c>
      <c r="G101" s="48">
        <f t="shared" si="1"/>
        <v>681.43</v>
      </c>
      <c r="H101" s="49">
        <f t="shared" si="1"/>
        <v>28965.260000000002</v>
      </c>
      <c r="I101" s="50">
        <f t="shared" si="1"/>
        <v>5397.38</v>
      </c>
      <c r="J101" s="51">
        <f t="shared" si="1"/>
        <v>11685.529999999999</v>
      </c>
    </row>
    <row r="102" spans="1:11" customFormat="1" x14ac:dyDescent="0.25">
      <c r="A102" s="45"/>
      <c r="B102" s="46" t="s">
        <v>66</v>
      </c>
      <c r="C102" s="47">
        <f t="shared" si="1"/>
        <v>74651.94</v>
      </c>
      <c r="D102" s="48">
        <f t="shared" si="1"/>
        <v>70135.200000000012</v>
      </c>
      <c r="E102" s="48">
        <f t="shared" si="1"/>
        <v>72260.12000000001</v>
      </c>
      <c r="F102" s="48">
        <f t="shared" si="1"/>
        <v>104517.20999999999</v>
      </c>
      <c r="G102" s="48">
        <f t="shared" si="1"/>
        <v>112081.25999999998</v>
      </c>
      <c r="H102" s="49">
        <f t="shared" si="1"/>
        <v>124402.87</v>
      </c>
      <c r="I102" s="50">
        <f t="shared" si="1"/>
        <v>28750.830000000082</v>
      </c>
      <c r="J102" s="51">
        <f t="shared" si="1"/>
        <v>52568.920000000078</v>
      </c>
    </row>
    <row r="103" spans="1:11" customFormat="1" x14ac:dyDescent="0.25">
      <c r="A103" s="45"/>
      <c r="B103" s="46" t="s">
        <v>10</v>
      </c>
      <c r="C103" s="47">
        <f t="shared" si="1"/>
        <v>94.66</v>
      </c>
      <c r="D103" s="48">
        <f t="shared" si="1"/>
        <v>0</v>
      </c>
      <c r="E103" s="48">
        <f t="shared" si="1"/>
        <v>0</v>
      </c>
      <c r="F103" s="48">
        <f t="shared" si="1"/>
        <v>871.69</v>
      </c>
      <c r="G103" s="48">
        <f t="shared" si="1"/>
        <v>477.22999999999996</v>
      </c>
      <c r="H103" s="49">
        <f t="shared" si="1"/>
        <v>21601.230000000003</v>
      </c>
      <c r="I103" s="50">
        <f t="shared" si="1"/>
        <v>732.54</v>
      </c>
      <c r="J103" s="51">
        <f t="shared" si="1"/>
        <v>1364.34</v>
      </c>
    </row>
    <row r="104" spans="1:11" customFormat="1" x14ac:dyDescent="0.25">
      <c r="A104" s="45"/>
      <c r="B104" s="46" t="s">
        <v>108</v>
      </c>
      <c r="C104" s="47">
        <f t="shared" si="1"/>
        <v>73478</v>
      </c>
      <c r="D104" s="48">
        <f t="shared" si="1"/>
        <v>60278.323999999993</v>
      </c>
      <c r="E104" s="48">
        <f t="shared" si="1"/>
        <v>66681.19</v>
      </c>
      <c r="F104" s="48">
        <f t="shared" si="1"/>
        <v>92916.67</v>
      </c>
      <c r="G104" s="48">
        <f t="shared" si="1"/>
        <v>87938.75</v>
      </c>
      <c r="H104" s="49">
        <f t="shared" si="1"/>
        <v>96389.290000000008</v>
      </c>
      <c r="I104" s="50">
        <f t="shared" si="1"/>
        <v>16516.080000000002</v>
      </c>
      <c r="J104" s="51">
        <f t="shared" si="1"/>
        <v>36300.61</v>
      </c>
    </row>
    <row r="105" spans="1:11" customFormat="1" x14ac:dyDescent="0.25">
      <c r="A105" s="45"/>
      <c r="B105" s="46" t="s">
        <v>161</v>
      </c>
      <c r="C105" s="47">
        <f t="shared" si="1"/>
        <v>0</v>
      </c>
      <c r="D105" s="48">
        <f t="shared" si="1"/>
        <v>0</v>
      </c>
      <c r="E105" s="48">
        <f t="shared" si="1"/>
        <v>0</v>
      </c>
      <c r="F105" s="48">
        <f t="shared" si="1"/>
        <v>0</v>
      </c>
      <c r="G105" s="48">
        <f t="shared" si="1"/>
        <v>0</v>
      </c>
      <c r="H105" s="49">
        <f t="shared" si="1"/>
        <v>123770.27</v>
      </c>
      <c r="I105" s="50">
        <f t="shared" si="1"/>
        <v>0</v>
      </c>
      <c r="J105" s="51">
        <f t="shared" si="1"/>
        <v>0</v>
      </c>
    </row>
    <row r="106" spans="1:11" customFormat="1" x14ac:dyDescent="0.25">
      <c r="A106" s="45"/>
      <c r="B106" s="46" t="s">
        <v>33</v>
      </c>
      <c r="C106" s="47">
        <f t="shared" si="1"/>
        <v>40812.36</v>
      </c>
      <c r="D106" s="48">
        <f t="shared" si="1"/>
        <v>47713.979999999996</v>
      </c>
      <c r="E106" s="48">
        <f t="shared" si="1"/>
        <v>51047.87</v>
      </c>
      <c r="F106" s="48">
        <f t="shared" si="1"/>
        <v>62335.600000000006</v>
      </c>
      <c r="G106" s="48">
        <f t="shared" si="1"/>
        <v>64018.3</v>
      </c>
      <c r="H106" s="49">
        <f t="shared" si="1"/>
        <v>62302.66</v>
      </c>
      <c r="I106" s="50">
        <f t="shared" si="1"/>
        <v>0</v>
      </c>
      <c r="J106" s="51">
        <f t="shared" si="1"/>
        <v>14268.869999999999</v>
      </c>
    </row>
    <row r="107" spans="1:11" customFormat="1" x14ac:dyDescent="0.25">
      <c r="A107" s="45"/>
      <c r="B107" s="46" t="s">
        <v>109</v>
      </c>
      <c r="C107" s="47">
        <f t="shared" si="1"/>
        <v>0</v>
      </c>
      <c r="D107" s="48">
        <f t="shared" si="1"/>
        <v>0</v>
      </c>
      <c r="E107" s="48">
        <f t="shared" si="1"/>
        <v>0</v>
      </c>
      <c r="F107" s="48">
        <f t="shared" si="1"/>
        <v>43137.64</v>
      </c>
      <c r="G107" s="48">
        <f t="shared" si="1"/>
        <v>49996.600000000006</v>
      </c>
      <c r="H107" s="49">
        <f t="shared" si="1"/>
        <v>49396.94</v>
      </c>
      <c r="I107" s="50">
        <f t="shared" si="1"/>
        <v>0</v>
      </c>
      <c r="J107" s="51">
        <f t="shared" si="1"/>
        <v>5917.77</v>
      </c>
    </row>
    <row r="108" spans="1:11" customFormat="1" x14ac:dyDescent="0.25">
      <c r="A108" s="45"/>
      <c r="B108" s="46" t="s">
        <v>76</v>
      </c>
      <c r="C108" s="47">
        <f t="shared" si="1"/>
        <v>15688.65</v>
      </c>
      <c r="D108" s="48">
        <f t="shared" si="1"/>
        <v>0</v>
      </c>
      <c r="E108" s="48">
        <f t="shared" si="1"/>
        <v>0</v>
      </c>
      <c r="F108" s="48">
        <f t="shared" si="1"/>
        <v>0</v>
      </c>
      <c r="G108" s="48">
        <f t="shared" si="1"/>
        <v>0</v>
      </c>
      <c r="H108" s="49">
        <f t="shared" si="1"/>
        <v>0</v>
      </c>
      <c r="I108" s="50">
        <f t="shared" si="1"/>
        <v>0</v>
      </c>
      <c r="J108" s="51">
        <f t="shared" si="1"/>
        <v>0</v>
      </c>
    </row>
    <row r="109" spans="1:11" customFormat="1" ht="15.75" thickBot="1" x14ac:dyDescent="0.3">
      <c r="A109" s="65"/>
      <c r="B109" s="66" t="s">
        <v>160</v>
      </c>
      <c r="C109" s="67">
        <f t="shared" si="1"/>
        <v>0</v>
      </c>
      <c r="D109" s="68">
        <f t="shared" si="1"/>
        <v>0</v>
      </c>
      <c r="E109" s="68">
        <f t="shared" si="1"/>
        <v>0</v>
      </c>
      <c r="F109" s="68">
        <f t="shared" si="1"/>
        <v>0</v>
      </c>
      <c r="G109" s="68">
        <f t="shared" si="1"/>
        <v>0</v>
      </c>
      <c r="H109" s="69">
        <f t="shared" si="1"/>
        <v>0</v>
      </c>
      <c r="I109" s="70">
        <f t="shared" si="1"/>
        <v>59197</v>
      </c>
      <c r="J109" s="71">
        <f t="shared" si="1"/>
        <v>120611</v>
      </c>
      <c r="K109" s="33">
        <f>SUM(I81:I109)</f>
        <v>342951.90000000008</v>
      </c>
    </row>
    <row r="110" spans="1:11" s="19" customFormat="1" x14ac:dyDescent="0.25">
      <c r="A110" s="53"/>
      <c r="B110" s="54" t="s">
        <v>0</v>
      </c>
      <c r="C110" s="55">
        <f>SUMIF($A$1:$A$80,$B110,C$1:C$80)</f>
        <v>14303.529999999999</v>
      </c>
      <c r="D110" s="56">
        <f t="shared" ref="D110:J125" si="2">SUMIF($A$1:$A$80,$B110,D$1:D$80)</f>
        <v>14571.130000000001</v>
      </c>
      <c r="E110" s="56">
        <f t="shared" si="2"/>
        <v>0</v>
      </c>
      <c r="F110" s="56">
        <f t="shared" si="2"/>
        <v>0</v>
      </c>
      <c r="G110" s="56">
        <f t="shared" si="2"/>
        <v>0</v>
      </c>
      <c r="H110" s="57">
        <f t="shared" si="2"/>
        <v>0</v>
      </c>
      <c r="I110" s="55">
        <f t="shared" si="2"/>
        <v>0</v>
      </c>
      <c r="J110" s="57">
        <f t="shared" si="2"/>
        <v>0</v>
      </c>
    </row>
    <row r="111" spans="1:11" s="19" customFormat="1" x14ac:dyDescent="0.25">
      <c r="A111" s="15"/>
      <c r="B111" s="20" t="s">
        <v>5</v>
      </c>
      <c r="C111" s="21">
        <f t="shared" ref="C111:J143" si="3">SUMIF($A$1:$A$80,$B111,C$1:C$80)</f>
        <v>0</v>
      </c>
      <c r="D111" s="13">
        <f t="shared" si="2"/>
        <v>0</v>
      </c>
      <c r="E111" s="13">
        <f t="shared" si="2"/>
        <v>0</v>
      </c>
      <c r="F111" s="13">
        <f t="shared" si="2"/>
        <v>16284.939999999999</v>
      </c>
      <c r="G111" s="13">
        <f t="shared" si="2"/>
        <v>27935.739999999998</v>
      </c>
      <c r="H111" s="14">
        <f t="shared" si="2"/>
        <v>34779.19</v>
      </c>
      <c r="I111" s="21">
        <f t="shared" si="2"/>
        <v>31871.15</v>
      </c>
      <c r="J111" s="14">
        <f t="shared" si="2"/>
        <v>40611.550000000003</v>
      </c>
    </row>
    <row r="112" spans="1:11" s="19" customFormat="1" x14ac:dyDescent="0.25">
      <c r="A112" s="15"/>
      <c r="B112" s="20" t="s">
        <v>8</v>
      </c>
      <c r="C112" s="21">
        <f t="shared" si="3"/>
        <v>0</v>
      </c>
      <c r="D112" s="13">
        <f t="shared" si="2"/>
        <v>16175</v>
      </c>
      <c r="E112" s="13">
        <f t="shared" si="2"/>
        <v>1478.16</v>
      </c>
      <c r="F112" s="13">
        <f t="shared" si="2"/>
        <v>2002.69</v>
      </c>
      <c r="G112" s="13">
        <f t="shared" si="2"/>
        <v>477.22999999999996</v>
      </c>
      <c r="H112" s="14">
        <f t="shared" si="2"/>
        <v>31798.340000000004</v>
      </c>
      <c r="I112" s="21">
        <f t="shared" si="2"/>
        <v>0</v>
      </c>
      <c r="J112" s="14">
        <f t="shared" si="2"/>
        <v>0</v>
      </c>
    </row>
    <row r="113" spans="1:10" s="19" customFormat="1" x14ac:dyDescent="0.25">
      <c r="A113" s="15"/>
      <c r="B113" s="20" t="s">
        <v>155</v>
      </c>
      <c r="C113" s="21">
        <f t="shared" si="3"/>
        <v>0</v>
      </c>
      <c r="D113" s="13">
        <f t="shared" si="2"/>
        <v>0</v>
      </c>
      <c r="E113" s="13">
        <f t="shared" si="2"/>
        <v>0</v>
      </c>
      <c r="F113" s="13">
        <f t="shared" si="2"/>
        <v>0</v>
      </c>
      <c r="G113" s="13">
        <f t="shared" si="2"/>
        <v>0</v>
      </c>
      <c r="H113" s="14">
        <f t="shared" si="2"/>
        <v>11200.03</v>
      </c>
      <c r="I113" s="21">
        <f t="shared" si="2"/>
        <v>21463.919999999998</v>
      </c>
      <c r="J113" s="14">
        <f t="shared" si="2"/>
        <v>22602.86</v>
      </c>
    </row>
    <row r="114" spans="1:10" s="19" customFormat="1" x14ac:dyDescent="0.25">
      <c r="A114" s="15"/>
      <c r="B114" s="20" t="s">
        <v>11</v>
      </c>
      <c r="C114" s="21">
        <f t="shared" si="3"/>
        <v>101752.48</v>
      </c>
      <c r="D114" s="13">
        <f t="shared" si="2"/>
        <v>102481</v>
      </c>
      <c r="E114" s="13">
        <f t="shared" si="2"/>
        <v>79896.63</v>
      </c>
      <c r="F114" s="13">
        <f t="shared" si="2"/>
        <v>0</v>
      </c>
      <c r="G114" s="13">
        <f t="shared" si="2"/>
        <v>0</v>
      </c>
      <c r="H114" s="14">
        <f t="shared" si="2"/>
        <v>0</v>
      </c>
      <c r="I114" s="21">
        <f t="shared" si="2"/>
        <v>0</v>
      </c>
      <c r="J114" s="14">
        <f t="shared" si="2"/>
        <v>0</v>
      </c>
    </row>
    <row r="115" spans="1:10" s="19" customFormat="1" x14ac:dyDescent="0.25">
      <c r="A115" s="15"/>
      <c r="B115" s="20" t="s">
        <v>14</v>
      </c>
      <c r="C115" s="21">
        <f t="shared" si="3"/>
        <v>0</v>
      </c>
      <c r="D115" s="13">
        <f t="shared" si="2"/>
        <v>0</v>
      </c>
      <c r="E115" s="13">
        <f t="shared" si="2"/>
        <v>51556.200000000012</v>
      </c>
      <c r="F115" s="13">
        <f t="shared" si="2"/>
        <v>137171.37</v>
      </c>
      <c r="G115" s="13">
        <f t="shared" si="2"/>
        <v>152703.76</v>
      </c>
      <c r="H115" s="14">
        <f t="shared" si="2"/>
        <v>103808.26</v>
      </c>
      <c r="I115" s="21">
        <f t="shared" si="2"/>
        <v>18941.75</v>
      </c>
      <c r="J115" s="14">
        <f t="shared" si="2"/>
        <v>35478.069999999992</v>
      </c>
    </row>
    <row r="116" spans="1:10" s="19" customFormat="1" x14ac:dyDescent="0.25">
      <c r="A116" s="15"/>
      <c r="B116" s="20" t="s">
        <v>151</v>
      </c>
      <c r="C116" s="21">
        <f t="shared" si="3"/>
        <v>0</v>
      </c>
      <c r="D116" s="13">
        <f t="shared" si="2"/>
        <v>0</v>
      </c>
      <c r="E116" s="13">
        <f t="shared" si="2"/>
        <v>0</v>
      </c>
      <c r="F116" s="13">
        <f t="shared" si="2"/>
        <v>0</v>
      </c>
      <c r="G116" s="13">
        <f t="shared" si="2"/>
        <v>0</v>
      </c>
      <c r="H116" s="14">
        <f t="shared" si="2"/>
        <v>123770.27</v>
      </c>
      <c r="I116" s="21">
        <f t="shared" si="2"/>
        <v>0</v>
      </c>
      <c r="J116" s="14">
        <f t="shared" si="2"/>
        <v>0</v>
      </c>
    </row>
    <row r="117" spans="1:10" s="19" customFormat="1" x14ac:dyDescent="0.25">
      <c r="A117" s="15"/>
      <c r="B117" s="20" t="s">
        <v>16</v>
      </c>
      <c r="C117" s="21">
        <f t="shared" si="3"/>
        <v>75342.150000000009</v>
      </c>
      <c r="D117" s="13">
        <f t="shared" si="2"/>
        <v>70455.13</v>
      </c>
      <c r="E117" s="13">
        <f t="shared" si="2"/>
        <v>45900.310000000005</v>
      </c>
      <c r="F117" s="13">
        <f t="shared" si="2"/>
        <v>0</v>
      </c>
      <c r="G117" s="13">
        <f t="shared" si="2"/>
        <v>0</v>
      </c>
      <c r="H117" s="14">
        <f t="shared" si="2"/>
        <v>0</v>
      </c>
      <c r="I117" s="21">
        <f t="shared" si="2"/>
        <v>0</v>
      </c>
      <c r="J117" s="14">
        <f t="shared" si="2"/>
        <v>0</v>
      </c>
    </row>
    <row r="118" spans="1:10" s="19" customFormat="1" x14ac:dyDescent="0.25">
      <c r="A118" s="15"/>
      <c r="B118" s="20" t="s">
        <v>18</v>
      </c>
      <c r="C118" s="21">
        <f t="shared" si="3"/>
        <v>0</v>
      </c>
      <c r="D118" s="13">
        <f t="shared" si="2"/>
        <v>0</v>
      </c>
      <c r="E118" s="13">
        <f t="shared" si="2"/>
        <v>26620.9</v>
      </c>
      <c r="F118" s="13">
        <f t="shared" si="2"/>
        <v>104760.57999999999</v>
      </c>
      <c r="G118" s="13">
        <f t="shared" si="2"/>
        <v>112785.31999999998</v>
      </c>
      <c r="H118" s="14">
        <f t="shared" si="2"/>
        <v>125404.54</v>
      </c>
      <c r="I118" s="21">
        <f t="shared" si="2"/>
        <v>28705.850000000082</v>
      </c>
      <c r="J118" s="14">
        <f t="shared" si="2"/>
        <v>52551.07000000008</v>
      </c>
    </row>
    <row r="119" spans="1:10" s="19" customFormat="1" x14ac:dyDescent="0.25">
      <c r="A119" s="15"/>
      <c r="B119" s="20" t="s">
        <v>20</v>
      </c>
      <c r="C119" s="21">
        <f t="shared" si="3"/>
        <v>0</v>
      </c>
      <c r="D119" s="13">
        <f t="shared" si="2"/>
        <v>0</v>
      </c>
      <c r="E119" s="13">
        <f t="shared" si="2"/>
        <v>300.8</v>
      </c>
      <c r="F119" s="13">
        <f t="shared" si="2"/>
        <v>886.90000000000009</v>
      </c>
      <c r="G119" s="13">
        <f t="shared" si="2"/>
        <v>681.43</v>
      </c>
      <c r="H119" s="14">
        <f t="shared" si="2"/>
        <v>0</v>
      </c>
      <c r="I119" s="21">
        <f t="shared" si="2"/>
        <v>0</v>
      </c>
      <c r="J119" s="14">
        <f t="shared" si="2"/>
        <v>0</v>
      </c>
    </row>
    <row r="120" spans="1:10" s="19" customFormat="1" x14ac:dyDescent="0.25">
      <c r="A120" s="15"/>
      <c r="B120" s="20" t="s">
        <v>144</v>
      </c>
      <c r="C120" s="21">
        <f t="shared" si="3"/>
        <v>0</v>
      </c>
      <c r="D120" s="13">
        <f t="shared" si="2"/>
        <v>0</v>
      </c>
      <c r="E120" s="13">
        <f t="shared" si="2"/>
        <v>0</v>
      </c>
      <c r="F120" s="13">
        <f t="shared" si="2"/>
        <v>0</v>
      </c>
      <c r="G120" s="13">
        <f t="shared" si="2"/>
        <v>0</v>
      </c>
      <c r="H120" s="14">
        <f t="shared" si="2"/>
        <v>28965.260000000002</v>
      </c>
      <c r="I120" s="21">
        <f t="shared" si="2"/>
        <v>5397.38</v>
      </c>
      <c r="J120" s="14">
        <f t="shared" si="2"/>
        <v>11685.529999999999</v>
      </c>
    </row>
    <row r="121" spans="1:10" s="19" customFormat="1" x14ac:dyDescent="0.25">
      <c r="A121" s="15"/>
      <c r="B121" s="20" t="s">
        <v>23</v>
      </c>
      <c r="C121" s="21">
        <f t="shared" si="3"/>
        <v>378452.37000000005</v>
      </c>
      <c r="D121" s="13">
        <f t="shared" si="2"/>
        <v>343410.41</v>
      </c>
      <c r="E121" s="13">
        <f t="shared" si="2"/>
        <v>0</v>
      </c>
      <c r="F121" s="13">
        <f t="shared" si="2"/>
        <v>0</v>
      </c>
      <c r="G121" s="13">
        <f t="shared" si="2"/>
        <v>0</v>
      </c>
      <c r="H121" s="14">
        <f t="shared" si="2"/>
        <v>0</v>
      </c>
      <c r="I121" s="21">
        <f t="shared" si="2"/>
        <v>0</v>
      </c>
      <c r="J121" s="14">
        <f t="shared" si="2"/>
        <v>0</v>
      </c>
    </row>
    <row r="122" spans="1:10" s="19" customFormat="1" x14ac:dyDescent="0.25">
      <c r="A122" s="15"/>
      <c r="B122" s="20" t="s">
        <v>25</v>
      </c>
      <c r="C122" s="21">
        <f t="shared" si="3"/>
        <v>0</v>
      </c>
      <c r="D122" s="13">
        <f t="shared" si="2"/>
        <v>0</v>
      </c>
      <c r="E122" s="13">
        <f t="shared" si="2"/>
        <v>245918.96999999997</v>
      </c>
      <c r="F122" s="13">
        <f t="shared" si="2"/>
        <v>242903.56999999998</v>
      </c>
      <c r="G122" s="13">
        <f t="shared" si="2"/>
        <v>251380.75</v>
      </c>
      <c r="H122" s="14">
        <f t="shared" si="2"/>
        <v>289005.06</v>
      </c>
      <c r="I122" s="21">
        <f t="shared" si="2"/>
        <v>0</v>
      </c>
      <c r="J122" s="14">
        <f t="shared" si="2"/>
        <v>0</v>
      </c>
    </row>
    <row r="123" spans="1:10" s="19" customFormat="1" x14ac:dyDescent="0.25">
      <c r="A123" s="15" t="s">
        <v>145</v>
      </c>
      <c r="B123" s="20" t="s">
        <v>70</v>
      </c>
      <c r="C123" s="21">
        <f t="shared" si="3"/>
        <v>2463.96</v>
      </c>
      <c r="D123" s="13">
        <f t="shared" si="2"/>
        <v>876.12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14">
        <f t="shared" si="2"/>
        <v>0</v>
      </c>
      <c r="I123" s="21">
        <f t="shared" si="2"/>
        <v>0</v>
      </c>
      <c r="J123" s="14">
        <f t="shared" si="2"/>
        <v>0</v>
      </c>
    </row>
    <row r="124" spans="1:10" s="19" customFormat="1" x14ac:dyDescent="0.25">
      <c r="A124" s="15" t="s">
        <v>146</v>
      </c>
      <c r="B124" s="20" t="s">
        <v>26</v>
      </c>
      <c r="C124" s="21">
        <f t="shared" si="3"/>
        <v>0</v>
      </c>
      <c r="D124" s="13">
        <f t="shared" si="2"/>
        <v>1732.2199999999998</v>
      </c>
      <c r="E124" s="13">
        <f t="shared" si="2"/>
        <v>3021.34</v>
      </c>
      <c r="F124" s="13">
        <f t="shared" si="2"/>
        <v>1259.97</v>
      </c>
      <c r="G124" s="13">
        <f t="shared" si="2"/>
        <v>3245.6499999999996</v>
      </c>
      <c r="H124" s="14">
        <f t="shared" si="2"/>
        <v>851.56999999999994</v>
      </c>
      <c r="I124" s="21">
        <f t="shared" si="2"/>
        <v>0</v>
      </c>
      <c r="J124" s="14">
        <f t="shared" si="2"/>
        <v>0</v>
      </c>
    </row>
    <row r="125" spans="1:10" s="19" customFormat="1" x14ac:dyDescent="0.25">
      <c r="A125" s="15"/>
      <c r="B125" s="20" t="s">
        <v>148</v>
      </c>
      <c r="C125" s="21">
        <f t="shared" si="3"/>
        <v>0</v>
      </c>
      <c r="D125" s="13">
        <f t="shared" si="2"/>
        <v>0</v>
      </c>
      <c r="E125" s="13">
        <f t="shared" si="2"/>
        <v>0</v>
      </c>
      <c r="F125" s="13">
        <f t="shared" si="2"/>
        <v>0</v>
      </c>
      <c r="G125" s="13">
        <f t="shared" si="2"/>
        <v>0</v>
      </c>
      <c r="H125" s="14">
        <f t="shared" si="2"/>
        <v>44.589999999999996</v>
      </c>
      <c r="I125" s="21">
        <f t="shared" si="2"/>
        <v>155.44999999999999</v>
      </c>
      <c r="J125" s="14">
        <f t="shared" si="2"/>
        <v>358.21</v>
      </c>
    </row>
    <row r="126" spans="1:10" s="19" customFormat="1" x14ac:dyDescent="0.25">
      <c r="A126" s="15"/>
      <c r="B126" s="20" t="s">
        <v>171</v>
      </c>
      <c r="C126" s="21">
        <f t="shared" si="3"/>
        <v>0</v>
      </c>
      <c r="D126" s="13">
        <f t="shared" si="3"/>
        <v>0</v>
      </c>
      <c r="E126" s="13">
        <f t="shared" si="3"/>
        <v>0</v>
      </c>
      <c r="F126" s="13">
        <f t="shared" si="3"/>
        <v>0</v>
      </c>
      <c r="G126" s="13">
        <f t="shared" si="3"/>
        <v>0</v>
      </c>
      <c r="H126" s="14">
        <f t="shared" si="3"/>
        <v>0</v>
      </c>
      <c r="I126" s="21">
        <f t="shared" si="3"/>
        <v>105033.12999999999</v>
      </c>
      <c r="J126" s="14">
        <f t="shared" si="3"/>
        <v>229983.11</v>
      </c>
    </row>
    <row r="127" spans="1:10" s="19" customFormat="1" x14ac:dyDescent="0.25">
      <c r="A127" s="15"/>
      <c r="B127" s="20" t="s">
        <v>28</v>
      </c>
      <c r="C127" s="21">
        <f t="shared" si="3"/>
        <v>134882.75</v>
      </c>
      <c r="D127" s="13">
        <f t="shared" si="3"/>
        <v>89273.479999999981</v>
      </c>
      <c r="E127" s="13">
        <f t="shared" si="3"/>
        <v>103255</v>
      </c>
      <c r="F127" s="13">
        <f t="shared" si="3"/>
        <v>85567.329999999987</v>
      </c>
      <c r="G127" s="13">
        <f t="shared" si="3"/>
        <v>0</v>
      </c>
      <c r="H127" s="14">
        <f t="shared" si="3"/>
        <v>0</v>
      </c>
      <c r="I127" s="21">
        <f t="shared" si="3"/>
        <v>0</v>
      </c>
      <c r="J127" s="14">
        <f t="shared" si="3"/>
        <v>0</v>
      </c>
    </row>
    <row r="128" spans="1:10" s="19" customFormat="1" x14ac:dyDescent="0.25">
      <c r="A128" s="15"/>
      <c r="B128" s="20" t="s">
        <v>29</v>
      </c>
      <c r="C128" s="21">
        <f t="shared" si="3"/>
        <v>0</v>
      </c>
      <c r="D128" s="13">
        <f t="shared" si="3"/>
        <v>0</v>
      </c>
      <c r="E128" s="13">
        <f t="shared" si="3"/>
        <v>0</v>
      </c>
      <c r="F128" s="13">
        <f t="shared" si="3"/>
        <v>346045.26</v>
      </c>
      <c r="G128" s="13">
        <f t="shared" si="3"/>
        <v>493679.21000000008</v>
      </c>
      <c r="H128" s="14">
        <f t="shared" si="3"/>
        <v>352399.18</v>
      </c>
      <c r="I128" s="21">
        <f t="shared" si="3"/>
        <v>0</v>
      </c>
      <c r="J128" s="14">
        <f t="shared" si="3"/>
        <v>0</v>
      </c>
    </row>
    <row r="129" spans="1:10" s="19" customFormat="1" x14ac:dyDescent="0.25">
      <c r="A129" s="15"/>
      <c r="B129" s="20" t="s">
        <v>30</v>
      </c>
      <c r="C129" s="21">
        <f t="shared" si="3"/>
        <v>106354.48</v>
      </c>
      <c r="D129" s="13">
        <f t="shared" si="3"/>
        <v>106079.03999999999</v>
      </c>
      <c r="E129" s="13">
        <f t="shared" si="3"/>
        <v>79068.52</v>
      </c>
      <c r="F129" s="13">
        <f t="shared" si="3"/>
        <v>0</v>
      </c>
      <c r="G129" s="13">
        <f t="shared" si="3"/>
        <v>0</v>
      </c>
      <c r="H129" s="14">
        <f t="shared" si="3"/>
        <v>0</v>
      </c>
      <c r="I129" s="21">
        <f t="shared" si="3"/>
        <v>0</v>
      </c>
      <c r="J129" s="14">
        <f t="shared" si="3"/>
        <v>0</v>
      </c>
    </row>
    <row r="130" spans="1:10" s="19" customFormat="1" x14ac:dyDescent="0.25">
      <c r="A130" s="15"/>
      <c r="B130" s="20" t="s">
        <v>34</v>
      </c>
      <c r="C130" s="21">
        <f t="shared" si="3"/>
        <v>0</v>
      </c>
      <c r="D130" s="13">
        <f t="shared" si="3"/>
        <v>0</v>
      </c>
      <c r="E130" s="13">
        <f t="shared" si="3"/>
        <v>38397</v>
      </c>
      <c r="F130" s="13">
        <f t="shared" si="3"/>
        <v>137069.33000000002</v>
      </c>
      <c r="G130" s="13">
        <f t="shared" si="3"/>
        <v>128293.72</v>
      </c>
      <c r="H130" s="14">
        <f t="shared" si="3"/>
        <v>141207.02000000002</v>
      </c>
      <c r="I130" s="21">
        <f t="shared" si="3"/>
        <v>32519.899999999998</v>
      </c>
      <c r="J130" s="14">
        <f t="shared" si="3"/>
        <v>64260.86</v>
      </c>
    </row>
    <row r="131" spans="1:10" s="19" customFormat="1" x14ac:dyDescent="0.25">
      <c r="A131" s="15"/>
      <c r="B131" s="20" t="s">
        <v>149</v>
      </c>
      <c r="C131" s="21">
        <f t="shared" si="3"/>
        <v>0</v>
      </c>
      <c r="D131" s="13">
        <f t="shared" si="3"/>
        <v>0</v>
      </c>
      <c r="E131" s="13">
        <f t="shared" si="3"/>
        <v>0</v>
      </c>
      <c r="F131" s="13">
        <f t="shared" si="3"/>
        <v>0</v>
      </c>
      <c r="G131" s="13">
        <f t="shared" si="3"/>
        <v>0</v>
      </c>
      <c r="H131" s="14">
        <f t="shared" si="3"/>
        <v>15751.14</v>
      </c>
      <c r="I131" s="21">
        <f t="shared" si="3"/>
        <v>4084.1900000000005</v>
      </c>
      <c r="J131" s="14">
        <f t="shared" si="3"/>
        <v>10779.02</v>
      </c>
    </row>
    <row r="132" spans="1:10" s="19" customFormat="1" x14ac:dyDescent="0.25">
      <c r="A132" s="15"/>
      <c r="B132" s="20" t="s">
        <v>37</v>
      </c>
      <c r="C132" s="21">
        <f t="shared" si="3"/>
        <v>0</v>
      </c>
      <c r="D132" s="13">
        <f t="shared" si="3"/>
        <v>0</v>
      </c>
      <c r="E132" s="13">
        <f t="shared" si="3"/>
        <v>32627.35</v>
      </c>
      <c r="F132" s="13">
        <f t="shared" si="3"/>
        <v>16844.38</v>
      </c>
      <c r="G132" s="13">
        <f t="shared" si="3"/>
        <v>10655.350000000002</v>
      </c>
      <c r="H132" s="14">
        <f t="shared" si="3"/>
        <v>6357.11</v>
      </c>
      <c r="I132" s="21">
        <f t="shared" si="3"/>
        <v>0</v>
      </c>
      <c r="J132" s="14">
        <f t="shared" si="3"/>
        <v>0</v>
      </c>
    </row>
    <row r="133" spans="1:10" s="19" customFormat="1" x14ac:dyDescent="0.25">
      <c r="A133" s="15"/>
      <c r="B133" s="20" t="s">
        <v>39</v>
      </c>
      <c r="C133" s="21">
        <f t="shared" si="3"/>
        <v>19610.810000000001</v>
      </c>
      <c r="D133" s="13">
        <f t="shared" si="3"/>
        <v>130</v>
      </c>
      <c r="E133" s="13">
        <f t="shared" si="3"/>
        <v>0</v>
      </c>
      <c r="F133" s="13">
        <f t="shared" si="3"/>
        <v>0</v>
      </c>
      <c r="G133" s="13">
        <f t="shared" si="3"/>
        <v>0</v>
      </c>
      <c r="H133" s="14">
        <f t="shared" si="3"/>
        <v>0</v>
      </c>
      <c r="I133" s="21">
        <f t="shared" si="3"/>
        <v>0</v>
      </c>
      <c r="J133" s="14">
        <f t="shared" si="3"/>
        <v>0</v>
      </c>
    </row>
    <row r="134" spans="1:10" s="19" customFormat="1" x14ac:dyDescent="0.25">
      <c r="A134" s="15"/>
      <c r="B134" s="20" t="s">
        <v>107</v>
      </c>
      <c r="C134" s="21">
        <f t="shared" si="3"/>
        <v>51468.37</v>
      </c>
      <c r="D134" s="13">
        <f t="shared" si="3"/>
        <v>0</v>
      </c>
      <c r="E134" s="13">
        <f t="shared" si="3"/>
        <v>0</v>
      </c>
      <c r="F134" s="13">
        <f t="shared" si="3"/>
        <v>0</v>
      </c>
      <c r="G134" s="13">
        <f t="shared" si="3"/>
        <v>0</v>
      </c>
      <c r="H134" s="14">
        <f t="shared" si="3"/>
        <v>0</v>
      </c>
      <c r="I134" s="21">
        <f t="shared" si="3"/>
        <v>0</v>
      </c>
      <c r="J134" s="14">
        <f t="shared" si="3"/>
        <v>0</v>
      </c>
    </row>
    <row r="135" spans="1:10" s="19" customFormat="1" x14ac:dyDescent="0.25">
      <c r="A135" s="15"/>
      <c r="B135" s="20" t="s">
        <v>41</v>
      </c>
      <c r="C135" s="21">
        <f t="shared" si="3"/>
        <v>26564.46</v>
      </c>
      <c r="D135" s="13">
        <f t="shared" si="3"/>
        <v>74827.144</v>
      </c>
      <c r="E135" s="13">
        <f t="shared" si="3"/>
        <v>78196.19</v>
      </c>
      <c r="F135" s="13">
        <f t="shared" si="3"/>
        <v>102566.47</v>
      </c>
      <c r="G135" s="13">
        <f t="shared" si="3"/>
        <v>73785.14</v>
      </c>
      <c r="H135" s="14">
        <f t="shared" si="3"/>
        <v>0</v>
      </c>
      <c r="I135" s="21">
        <f t="shared" si="3"/>
        <v>0</v>
      </c>
      <c r="J135" s="14">
        <f t="shared" si="3"/>
        <v>0</v>
      </c>
    </row>
    <row r="136" spans="1:10" s="19" customFormat="1" x14ac:dyDescent="0.25">
      <c r="A136" s="15"/>
      <c r="B136" s="20" t="s">
        <v>42</v>
      </c>
      <c r="C136" s="21">
        <f t="shared" si="3"/>
        <v>0</v>
      </c>
      <c r="D136" s="13">
        <f t="shared" si="3"/>
        <v>0</v>
      </c>
      <c r="E136" s="13">
        <f t="shared" si="3"/>
        <v>0</v>
      </c>
      <c r="F136" s="13">
        <f t="shared" si="3"/>
        <v>0</v>
      </c>
      <c r="G136" s="13">
        <f t="shared" si="3"/>
        <v>30015.239999999998</v>
      </c>
      <c r="H136" s="14">
        <f t="shared" si="3"/>
        <v>110922.46</v>
      </c>
      <c r="I136" s="21">
        <f t="shared" si="3"/>
        <v>19461.580000000002</v>
      </c>
      <c r="J136" s="14">
        <f t="shared" si="3"/>
        <v>41514.22</v>
      </c>
    </row>
    <row r="137" spans="1:10" s="19" customFormat="1" x14ac:dyDescent="0.25">
      <c r="A137" s="15"/>
      <c r="B137" s="20" t="s">
        <v>43</v>
      </c>
      <c r="C137" s="21">
        <f t="shared" si="3"/>
        <v>15688.65</v>
      </c>
      <c r="D137" s="13">
        <f t="shared" si="3"/>
        <v>0</v>
      </c>
      <c r="E137" s="13">
        <f t="shared" si="3"/>
        <v>0</v>
      </c>
      <c r="F137" s="13">
        <f t="shared" si="3"/>
        <v>0</v>
      </c>
      <c r="G137" s="13">
        <f t="shared" si="3"/>
        <v>0</v>
      </c>
      <c r="H137" s="14">
        <f t="shared" si="3"/>
        <v>0</v>
      </c>
      <c r="I137" s="21">
        <f t="shared" si="3"/>
        <v>0</v>
      </c>
      <c r="J137" s="14">
        <f t="shared" si="3"/>
        <v>0</v>
      </c>
    </row>
    <row r="138" spans="1:10" s="19" customFormat="1" x14ac:dyDescent="0.25">
      <c r="A138" s="15"/>
      <c r="B138" s="20" t="s">
        <v>45</v>
      </c>
      <c r="C138" s="21">
        <f t="shared" si="3"/>
        <v>0</v>
      </c>
      <c r="D138" s="13">
        <f t="shared" si="3"/>
        <v>105135.67999999995</v>
      </c>
      <c r="E138" s="13">
        <f t="shared" si="3"/>
        <v>189075.38</v>
      </c>
      <c r="F138" s="13">
        <f t="shared" si="3"/>
        <v>268783.64</v>
      </c>
      <c r="G138" s="13">
        <f t="shared" si="3"/>
        <v>333243.59999999998</v>
      </c>
      <c r="H138" s="14">
        <f t="shared" si="3"/>
        <v>78863.370179729463</v>
      </c>
      <c r="I138" s="21">
        <f t="shared" si="3"/>
        <v>0</v>
      </c>
      <c r="J138" s="14">
        <f t="shared" si="3"/>
        <v>0</v>
      </c>
    </row>
    <row r="139" spans="1:10" s="19" customFormat="1" x14ac:dyDescent="0.25">
      <c r="A139" s="15"/>
      <c r="B139" s="20" t="s">
        <v>150</v>
      </c>
      <c r="C139" s="21">
        <f t="shared" si="3"/>
        <v>0</v>
      </c>
      <c r="D139" s="13">
        <f t="shared" si="3"/>
        <v>0</v>
      </c>
      <c r="E139" s="13">
        <f t="shared" si="3"/>
        <v>0</v>
      </c>
      <c r="F139" s="13">
        <f t="shared" si="3"/>
        <v>0</v>
      </c>
      <c r="G139" s="13">
        <f t="shared" si="3"/>
        <v>0</v>
      </c>
      <c r="H139" s="14">
        <f t="shared" si="3"/>
        <v>271277.8399890518</v>
      </c>
      <c r="I139" s="21">
        <f t="shared" si="3"/>
        <v>59197</v>
      </c>
      <c r="J139" s="14">
        <f t="shared" si="3"/>
        <v>139964.76999999999</v>
      </c>
    </row>
    <row r="140" spans="1:10" s="19" customFormat="1" x14ac:dyDescent="0.25">
      <c r="A140" s="15"/>
      <c r="B140" s="20" t="s">
        <v>47</v>
      </c>
      <c r="C140" s="21">
        <f t="shared" si="3"/>
        <v>81036</v>
      </c>
      <c r="D140" s="13">
        <f t="shared" si="3"/>
        <v>24163</v>
      </c>
      <c r="E140" s="13">
        <f t="shared" si="3"/>
        <v>0</v>
      </c>
      <c r="F140" s="13">
        <f t="shared" si="3"/>
        <v>0</v>
      </c>
      <c r="G140" s="13">
        <f t="shared" si="3"/>
        <v>0</v>
      </c>
      <c r="H140" s="14">
        <f t="shared" si="3"/>
        <v>0</v>
      </c>
      <c r="I140" s="21">
        <f t="shared" si="3"/>
        <v>0</v>
      </c>
      <c r="J140" s="14">
        <f t="shared" si="3"/>
        <v>0</v>
      </c>
    </row>
    <row r="141" spans="1:10" s="19" customFormat="1" x14ac:dyDescent="0.25">
      <c r="A141" s="15"/>
      <c r="B141" s="20" t="s">
        <v>51</v>
      </c>
      <c r="C141" s="21">
        <f t="shared" si="3"/>
        <v>0</v>
      </c>
      <c r="D141" s="13">
        <f t="shared" si="3"/>
        <v>51238</v>
      </c>
      <c r="E141" s="13">
        <f t="shared" si="3"/>
        <v>83913.72</v>
      </c>
      <c r="F141" s="13">
        <f t="shared" si="3"/>
        <v>154405.96</v>
      </c>
      <c r="G141" s="13">
        <f t="shared" si="3"/>
        <v>150618.56</v>
      </c>
      <c r="H141" s="14">
        <f t="shared" si="3"/>
        <v>66965.34</v>
      </c>
      <c r="I141" s="21">
        <f t="shared" si="3"/>
        <v>0</v>
      </c>
      <c r="J141" s="14">
        <f t="shared" si="3"/>
        <v>0</v>
      </c>
    </row>
    <row r="142" spans="1:10" s="19" customFormat="1" x14ac:dyDescent="0.25">
      <c r="A142" s="15"/>
      <c r="B142" s="20" t="s">
        <v>156</v>
      </c>
      <c r="C142" s="21">
        <f t="shared" si="3"/>
        <v>0</v>
      </c>
      <c r="D142" s="13">
        <f t="shared" si="3"/>
        <v>0</v>
      </c>
      <c r="E142" s="13">
        <f t="shared" si="3"/>
        <v>0</v>
      </c>
      <c r="F142" s="13">
        <f t="shared" si="3"/>
        <v>0</v>
      </c>
      <c r="G142" s="13">
        <f t="shared" si="3"/>
        <v>0</v>
      </c>
      <c r="H142" s="14">
        <f t="shared" si="3"/>
        <v>83618.039999999994</v>
      </c>
      <c r="I142" s="21">
        <f t="shared" si="3"/>
        <v>16120.6</v>
      </c>
      <c r="J142" s="14">
        <f t="shared" si="3"/>
        <v>48098.45</v>
      </c>
    </row>
    <row r="143" spans="1:10" s="19" customFormat="1" ht="15.75" thickBot="1" x14ac:dyDescent="0.3">
      <c r="A143" s="15"/>
      <c r="B143" s="20" t="s">
        <v>52</v>
      </c>
      <c r="C143" s="21">
        <f t="shared" si="3"/>
        <v>41903.333333333343</v>
      </c>
      <c r="D143" s="13">
        <f t="shared" si="3"/>
        <v>41280.75</v>
      </c>
      <c r="E143" s="13">
        <f t="shared" si="3"/>
        <v>17674.678030303032</v>
      </c>
      <c r="F143" s="13">
        <f t="shared" si="3"/>
        <v>0</v>
      </c>
      <c r="G143" s="13">
        <f t="shared" si="3"/>
        <v>0</v>
      </c>
      <c r="H143" s="14">
        <f t="shared" si="3"/>
        <v>0</v>
      </c>
      <c r="I143" s="21">
        <f t="shared" si="3"/>
        <v>0</v>
      </c>
      <c r="J143" s="14">
        <f t="shared" si="3"/>
        <v>0</v>
      </c>
    </row>
    <row r="144" spans="1:10" s="19" customFormat="1" ht="15.75" thickBot="1" x14ac:dyDescent="0.3">
      <c r="A144" s="39" t="s">
        <v>147</v>
      </c>
      <c r="B144" s="40"/>
      <c r="C144" s="41">
        <f>SUM(C110:C143)</f>
        <v>1049823.3433333333</v>
      </c>
      <c r="D144" s="41">
        <f t="shared" ref="D144:J144" si="4">SUM(D110:D143)</f>
        <v>1041828.1039999998</v>
      </c>
      <c r="E144" s="41">
        <f t="shared" si="4"/>
        <v>1076901.1480303032</v>
      </c>
      <c r="F144" s="41">
        <f t="shared" si="4"/>
        <v>1616552.3899999997</v>
      </c>
      <c r="G144" s="41">
        <f t="shared" si="4"/>
        <v>1769500.7000000002</v>
      </c>
      <c r="H144" s="41">
        <f t="shared" si="4"/>
        <v>1876988.6101687814</v>
      </c>
      <c r="I144" s="41">
        <f t="shared" si="4"/>
        <v>342951.9</v>
      </c>
      <c r="J144" s="34">
        <f t="shared" si="4"/>
        <v>697887.72</v>
      </c>
    </row>
    <row r="145" spans="2:10" x14ac:dyDescent="0.25">
      <c r="B145"/>
    </row>
    <row r="146" spans="2:10" x14ac:dyDescent="0.25">
      <c r="B146"/>
      <c r="C146" s="32"/>
      <c r="D146" s="32"/>
      <c r="E146" s="32"/>
      <c r="F146" s="32"/>
      <c r="G146" s="32"/>
      <c r="H146" s="32"/>
      <c r="I146" s="32"/>
      <c r="J146" s="32"/>
    </row>
    <row r="147" spans="2:10" x14ac:dyDescent="0.25">
      <c r="B147"/>
    </row>
    <row r="148" spans="2:10" x14ac:dyDescent="0.25">
      <c r="B148"/>
    </row>
    <row r="149" spans="2:10" x14ac:dyDescent="0.25">
      <c r="B149"/>
    </row>
    <row r="150" spans="2:10" x14ac:dyDescent="0.25">
      <c r="B150"/>
    </row>
    <row r="151" spans="2:10" x14ac:dyDescent="0.25">
      <c r="B151"/>
    </row>
    <row r="152" spans="2:10" x14ac:dyDescent="0.25">
      <c r="B152"/>
    </row>
    <row r="153" spans="2:10" x14ac:dyDescent="0.25">
      <c r="B153"/>
    </row>
    <row r="154" spans="2:10" x14ac:dyDescent="0.25">
      <c r="B154"/>
    </row>
    <row r="155" spans="2:10" x14ac:dyDescent="0.25">
      <c r="B155"/>
    </row>
    <row r="156" spans="2:10" x14ac:dyDescent="0.25">
      <c r="B156"/>
    </row>
    <row r="157" spans="2:10" x14ac:dyDescent="0.25">
      <c r="B157"/>
    </row>
    <row r="158" spans="2:10" x14ac:dyDescent="0.25">
      <c r="B158"/>
    </row>
    <row r="159" spans="2:10" x14ac:dyDescent="0.25">
      <c r="B159"/>
    </row>
    <row r="160" spans="2:10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</sheetData>
  <sortState xmlns:xlrd2="http://schemas.microsoft.com/office/spreadsheetml/2017/richdata2" ref="B81:B159">
    <sortCondition ref="B81:B15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9434-9B01-4842-8099-FFE332557543}">
  <dimension ref="A1:M183"/>
  <sheetViews>
    <sheetView workbookViewId="0">
      <pane xSplit="3" ySplit="1" topLeftCell="D88" activePane="bottomRight" state="frozen"/>
      <selection pane="topRight" activeCell="D1" sqref="D1"/>
      <selection pane="bottomLeft" activeCell="A2" sqref="A2"/>
      <selection pane="bottomRight" activeCell="J97" sqref="J97"/>
    </sheetView>
  </sheetViews>
  <sheetFormatPr defaultRowHeight="15" x14ac:dyDescent="0.25"/>
  <cols>
    <col min="1" max="2" width="33.42578125" style="18" bestFit="1" customWidth="1"/>
    <col min="3" max="10" width="12.42578125" style="18" bestFit="1" customWidth="1"/>
    <col min="11" max="11" width="11.140625" style="18" bestFit="1" customWidth="1"/>
    <col min="12" max="16384" width="9.140625" style="18"/>
  </cols>
  <sheetData>
    <row r="1" spans="1:10" ht="35.25" thickBot="1" x14ac:dyDescent="0.3">
      <c r="A1" s="1" t="s">
        <v>162</v>
      </c>
      <c r="B1" s="2" t="s">
        <v>163</v>
      </c>
      <c r="C1" s="37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2" t="s">
        <v>169</v>
      </c>
      <c r="I1" s="38" t="s">
        <v>174</v>
      </c>
      <c r="J1" s="2" t="s">
        <v>170</v>
      </c>
    </row>
    <row r="2" spans="1:10" x14ac:dyDescent="0.25">
      <c r="A2" s="75" t="s">
        <v>0</v>
      </c>
      <c r="B2" s="76" t="s">
        <v>1</v>
      </c>
      <c r="C2" s="5">
        <v>26649.34</v>
      </c>
      <c r="D2" s="6">
        <v>27055.19</v>
      </c>
      <c r="E2" s="6">
        <v>2257.5699999999997</v>
      </c>
      <c r="F2" s="6">
        <v>0</v>
      </c>
      <c r="G2" s="6">
        <v>0</v>
      </c>
      <c r="H2" s="6">
        <v>0</v>
      </c>
      <c r="I2" s="5">
        <v>0</v>
      </c>
      <c r="J2" s="7">
        <v>0</v>
      </c>
    </row>
    <row r="3" spans="1:10" x14ac:dyDescent="0.25">
      <c r="A3" s="3" t="s">
        <v>5</v>
      </c>
      <c r="B3" s="4" t="s">
        <v>1</v>
      </c>
      <c r="C3" s="5">
        <v>0</v>
      </c>
      <c r="D3" s="6">
        <v>0</v>
      </c>
      <c r="E3" s="6">
        <v>603.41999999999996</v>
      </c>
      <c r="F3" s="6">
        <v>14685.570000000002</v>
      </c>
      <c r="G3" s="6">
        <v>12859.75</v>
      </c>
      <c r="H3" s="6">
        <v>28944.000000000004</v>
      </c>
      <c r="I3" s="5">
        <v>445.36999999999995</v>
      </c>
      <c r="J3" s="7">
        <v>25851.25</v>
      </c>
    </row>
    <row r="4" spans="1:10" x14ac:dyDescent="0.25">
      <c r="A4" s="3" t="s">
        <v>8</v>
      </c>
      <c r="B4" s="4" t="s">
        <v>1</v>
      </c>
      <c r="C4" s="5">
        <v>0</v>
      </c>
      <c r="D4" s="6">
        <v>585.72</v>
      </c>
      <c r="E4" s="6">
        <v>0</v>
      </c>
      <c r="F4" s="6">
        <v>0</v>
      </c>
      <c r="G4" s="6">
        <v>0</v>
      </c>
      <c r="H4" s="6">
        <v>0</v>
      </c>
      <c r="I4" s="5">
        <v>0</v>
      </c>
      <c r="J4" s="7">
        <v>0</v>
      </c>
    </row>
    <row r="5" spans="1:10" x14ac:dyDescent="0.25">
      <c r="A5" s="3" t="s">
        <v>8</v>
      </c>
      <c r="B5" s="4" t="s">
        <v>85</v>
      </c>
      <c r="C5" s="5">
        <v>0</v>
      </c>
      <c r="D5" s="6">
        <v>9909.26</v>
      </c>
      <c r="E5" s="6">
        <v>5368.75</v>
      </c>
      <c r="F5" s="6">
        <v>14123.310000000001</v>
      </c>
      <c r="G5" s="6">
        <v>13172.75</v>
      </c>
      <c r="H5" s="6">
        <v>8303.81</v>
      </c>
      <c r="I5" s="5">
        <v>0</v>
      </c>
      <c r="J5" s="7">
        <v>0</v>
      </c>
    </row>
    <row r="6" spans="1:10" x14ac:dyDescent="0.25">
      <c r="A6" s="3" t="s">
        <v>8</v>
      </c>
      <c r="B6" s="4" t="s">
        <v>10</v>
      </c>
      <c r="C6" s="5">
        <v>0</v>
      </c>
      <c r="D6" s="6">
        <v>0</v>
      </c>
      <c r="E6" s="6">
        <v>0</v>
      </c>
      <c r="F6" s="6">
        <v>0</v>
      </c>
      <c r="G6" s="6">
        <v>1415.51</v>
      </c>
      <c r="H6" s="6">
        <v>5967.91</v>
      </c>
      <c r="I6" s="5">
        <v>0</v>
      </c>
      <c r="J6" s="7">
        <v>0</v>
      </c>
    </row>
    <row r="7" spans="1:10" x14ac:dyDescent="0.25">
      <c r="A7" s="3" t="s">
        <v>155</v>
      </c>
      <c r="B7" s="4" t="s">
        <v>120</v>
      </c>
      <c r="C7" s="5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5">
        <v>8821</v>
      </c>
      <c r="J7" s="7">
        <v>8821</v>
      </c>
    </row>
    <row r="8" spans="1:10" x14ac:dyDescent="0.25">
      <c r="A8" s="3" t="s">
        <v>155</v>
      </c>
      <c r="B8" s="4" t="s">
        <v>19</v>
      </c>
      <c r="C8" s="5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5">
        <v>567.22</v>
      </c>
      <c r="J8" s="7">
        <v>567.22</v>
      </c>
    </row>
    <row r="9" spans="1:10" x14ac:dyDescent="0.25">
      <c r="A9" s="3" t="s">
        <v>155</v>
      </c>
      <c r="B9" s="4" t="s">
        <v>85</v>
      </c>
      <c r="C9" s="5">
        <v>0</v>
      </c>
      <c r="D9" s="6">
        <v>0</v>
      </c>
      <c r="E9" s="6">
        <v>0</v>
      </c>
      <c r="F9" s="6">
        <v>0</v>
      </c>
      <c r="G9" s="6">
        <v>0</v>
      </c>
      <c r="H9" s="6">
        <v>2750.1000000000004</v>
      </c>
      <c r="I9" s="5">
        <v>5335.62</v>
      </c>
      <c r="J9" s="7">
        <v>7609.53</v>
      </c>
    </row>
    <row r="10" spans="1:10" x14ac:dyDescent="0.25">
      <c r="A10" s="3" t="s">
        <v>155</v>
      </c>
      <c r="B10" s="4" t="s">
        <v>10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v>189.99</v>
      </c>
      <c r="J10" s="7">
        <v>1798.75</v>
      </c>
    </row>
    <row r="11" spans="1:10" x14ac:dyDescent="0.25">
      <c r="A11" s="3" t="s">
        <v>11</v>
      </c>
      <c r="B11" s="4" t="s">
        <v>12</v>
      </c>
      <c r="C11" s="5">
        <v>38.57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7">
        <v>0</v>
      </c>
    </row>
    <row r="12" spans="1:10" x14ac:dyDescent="0.25">
      <c r="A12" s="3" t="s">
        <v>11</v>
      </c>
      <c r="B12" s="4" t="s">
        <v>1</v>
      </c>
      <c r="C12" s="5">
        <v>19748.119999999995</v>
      </c>
      <c r="D12" s="6">
        <v>16166.439999999999</v>
      </c>
      <c r="E12" s="6">
        <v>8182.47</v>
      </c>
      <c r="F12" s="6">
        <v>0</v>
      </c>
      <c r="G12" s="6">
        <v>0</v>
      </c>
      <c r="H12" s="6">
        <v>0</v>
      </c>
      <c r="I12" s="5">
        <v>0</v>
      </c>
      <c r="J12" s="7">
        <v>0</v>
      </c>
    </row>
    <row r="13" spans="1:10" x14ac:dyDescent="0.25">
      <c r="A13" s="3" t="s">
        <v>11</v>
      </c>
      <c r="B13" s="4" t="s">
        <v>78</v>
      </c>
      <c r="C13" s="5">
        <v>322.36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</row>
    <row r="14" spans="1:10" x14ac:dyDescent="0.25">
      <c r="A14" s="3" t="s">
        <v>11</v>
      </c>
      <c r="B14" s="4" t="s">
        <v>15</v>
      </c>
      <c r="C14" s="5">
        <v>81.88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5">
        <v>0</v>
      </c>
      <c r="J14" s="7">
        <v>0</v>
      </c>
    </row>
    <row r="15" spans="1:10" x14ac:dyDescent="0.25">
      <c r="A15" s="3" t="s">
        <v>14</v>
      </c>
      <c r="B15" s="4" t="s">
        <v>12</v>
      </c>
      <c r="C15" s="5">
        <v>0</v>
      </c>
      <c r="D15" s="6">
        <v>0</v>
      </c>
      <c r="E15" s="6">
        <v>0</v>
      </c>
      <c r="F15" s="6">
        <v>88.32</v>
      </c>
      <c r="G15" s="6">
        <v>136.62</v>
      </c>
      <c r="H15" s="6">
        <v>0</v>
      </c>
      <c r="I15" s="5">
        <v>0</v>
      </c>
      <c r="J15" s="7">
        <v>0</v>
      </c>
    </row>
    <row r="16" spans="1:10" x14ac:dyDescent="0.25">
      <c r="A16" s="3" t="s">
        <v>14</v>
      </c>
      <c r="B16" s="4" t="s">
        <v>1</v>
      </c>
      <c r="C16" s="5">
        <v>0</v>
      </c>
      <c r="D16" s="6">
        <v>0</v>
      </c>
      <c r="E16" s="6">
        <v>4054.35</v>
      </c>
      <c r="F16" s="6">
        <v>13211.099999999999</v>
      </c>
      <c r="G16" s="6">
        <v>10229.25</v>
      </c>
      <c r="H16" s="6">
        <v>10571.86</v>
      </c>
      <c r="I16" s="5">
        <v>5423.41</v>
      </c>
      <c r="J16" s="7">
        <v>7392.6299999999992</v>
      </c>
    </row>
    <row r="17" spans="1:10" x14ac:dyDescent="0.25">
      <c r="A17" s="3" t="s">
        <v>14</v>
      </c>
      <c r="B17" s="4" t="s">
        <v>15</v>
      </c>
      <c r="C17" s="5">
        <v>0</v>
      </c>
      <c r="D17" s="6">
        <v>0</v>
      </c>
      <c r="E17" s="6">
        <v>0</v>
      </c>
      <c r="F17" s="6">
        <v>0</v>
      </c>
      <c r="G17" s="6">
        <v>0</v>
      </c>
      <c r="H17" s="6">
        <v>1613.74</v>
      </c>
      <c r="I17" s="5">
        <v>0</v>
      </c>
      <c r="J17" s="7">
        <v>270.01</v>
      </c>
    </row>
    <row r="18" spans="1:10" x14ac:dyDescent="0.25">
      <c r="A18" s="3" t="s">
        <v>16</v>
      </c>
      <c r="B18" s="4" t="s">
        <v>1</v>
      </c>
      <c r="C18" s="5">
        <v>29007.33</v>
      </c>
      <c r="D18" s="6">
        <v>24544.92</v>
      </c>
      <c r="E18" s="6">
        <v>10179.73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</row>
    <row r="19" spans="1:10" x14ac:dyDescent="0.25">
      <c r="A19" s="3" t="s">
        <v>16</v>
      </c>
      <c r="B19" s="4" t="s">
        <v>78</v>
      </c>
      <c r="C19" s="5">
        <v>103.24000000000001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5">
        <v>0</v>
      </c>
      <c r="J19" s="7">
        <v>0</v>
      </c>
    </row>
    <row r="20" spans="1:10" x14ac:dyDescent="0.25">
      <c r="A20" s="3" t="s">
        <v>16</v>
      </c>
      <c r="B20" s="4" t="s">
        <v>17</v>
      </c>
      <c r="C20" s="5">
        <v>52821.98</v>
      </c>
      <c r="D20" s="6">
        <v>64267.660250000008</v>
      </c>
      <c r="E20" s="6">
        <v>42251.840000000004</v>
      </c>
      <c r="F20" s="6">
        <v>0</v>
      </c>
      <c r="G20" s="6">
        <v>0</v>
      </c>
      <c r="H20" s="6">
        <v>0</v>
      </c>
      <c r="I20" s="5">
        <v>0</v>
      </c>
      <c r="J20" s="7">
        <v>0</v>
      </c>
    </row>
    <row r="21" spans="1:10" x14ac:dyDescent="0.25">
      <c r="A21" s="3" t="s">
        <v>16</v>
      </c>
      <c r="B21" s="4" t="s">
        <v>66</v>
      </c>
      <c r="C21" s="5">
        <v>44883.199999999997</v>
      </c>
      <c r="D21" s="6">
        <v>19032.54</v>
      </c>
      <c r="E21" s="6">
        <v>9755.630000000001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</row>
    <row r="22" spans="1:10" x14ac:dyDescent="0.25">
      <c r="A22" s="3" t="s">
        <v>18</v>
      </c>
      <c r="B22" s="4" t="s">
        <v>19</v>
      </c>
      <c r="C22" s="5">
        <v>0</v>
      </c>
      <c r="D22" s="6">
        <v>0</v>
      </c>
      <c r="E22" s="6">
        <v>574.79</v>
      </c>
      <c r="F22" s="6">
        <v>18500.73</v>
      </c>
      <c r="G22" s="6">
        <v>21974.32</v>
      </c>
      <c r="H22" s="6">
        <v>23911.909999999996</v>
      </c>
      <c r="I22" s="5">
        <v>9025.15</v>
      </c>
      <c r="J22" s="7">
        <v>12221.34</v>
      </c>
    </row>
    <row r="23" spans="1:10" x14ac:dyDescent="0.25">
      <c r="A23" s="3" t="s">
        <v>18</v>
      </c>
      <c r="B23" s="4" t="s">
        <v>1</v>
      </c>
      <c r="C23" s="5">
        <v>0</v>
      </c>
      <c r="D23" s="6">
        <v>0</v>
      </c>
      <c r="E23" s="6">
        <v>5712.3799999999992</v>
      </c>
      <c r="F23" s="6">
        <v>12925.279999999999</v>
      </c>
      <c r="G23" s="6">
        <v>7392.7300000000005</v>
      </c>
      <c r="H23" s="6">
        <v>7364.9</v>
      </c>
      <c r="I23" s="5">
        <v>2137.83</v>
      </c>
      <c r="J23" s="7">
        <v>3324.7599999999998</v>
      </c>
    </row>
    <row r="24" spans="1:10" x14ac:dyDescent="0.25">
      <c r="A24" s="3" t="s">
        <v>18</v>
      </c>
      <c r="B24" s="4" t="s">
        <v>17</v>
      </c>
      <c r="C24" s="5">
        <v>0</v>
      </c>
      <c r="D24" s="6">
        <v>0</v>
      </c>
      <c r="E24" s="6">
        <v>17913.920000000002</v>
      </c>
      <c r="F24" s="6">
        <v>43080.189999999995</v>
      </c>
      <c r="G24" s="6">
        <v>42290.450000000004</v>
      </c>
      <c r="H24" s="6">
        <v>40190.609999999993</v>
      </c>
      <c r="I24" s="5">
        <v>9180.07</v>
      </c>
      <c r="J24" s="7">
        <v>20181.43</v>
      </c>
    </row>
    <row r="25" spans="1:10" x14ac:dyDescent="0.25">
      <c r="A25" s="3" t="s">
        <v>18</v>
      </c>
      <c r="B25" s="4" t="s">
        <v>66</v>
      </c>
      <c r="C25" s="5">
        <v>0</v>
      </c>
      <c r="D25" s="6">
        <v>0</v>
      </c>
      <c r="E25" s="6">
        <v>2539.66</v>
      </c>
      <c r="F25" s="6">
        <v>1421.1399999999999</v>
      </c>
      <c r="G25" s="6">
        <v>1531.52</v>
      </c>
      <c r="H25" s="6">
        <v>0</v>
      </c>
      <c r="I25" s="5">
        <v>0</v>
      </c>
      <c r="J25" s="7">
        <v>0</v>
      </c>
    </row>
    <row r="26" spans="1:10" x14ac:dyDescent="0.25">
      <c r="A26" s="3" t="s">
        <v>20</v>
      </c>
      <c r="B26" s="4" t="s">
        <v>21</v>
      </c>
      <c r="C26" s="5">
        <v>0</v>
      </c>
      <c r="D26" s="6">
        <v>1598.39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</row>
    <row r="27" spans="1:10" x14ac:dyDescent="0.25">
      <c r="A27" s="3" t="s">
        <v>23</v>
      </c>
      <c r="B27" s="4" t="s">
        <v>1</v>
      </c>
      <c r="C27" s="5">
        <v>116442.93000000001</v>
      </c>
      <c r="D27" s="6">
        <v>107882.51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</row>
    <row r="28" spans="1:10" x14ac:dyDescent="0.25">
      <c r="A28" s="3" t="s">
        <v>23</v>
      </c>
      <c r="B28" s="4" t="s">
        <v>78</v>
      </c>
      <c r="C28" s="5">
        <v>40.92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5">
        <v>0</v>
      </c>
      <c r="J28" s="7">
        <v>0</v>
      </c>
    </row>
    <row r="29" spans="1:10" x14ac:dyDescent="0.25">
      <c r="A29" s="3" t="s">
        <v>23</v>
      </c>
      <c r="B29" s="4" t="s">
        <v>69</v>
      </c>
      <c r="C29" s="5">
        <v>19649.699999999993</v>
      </c>
      <c r="D29" s="6">
        <v>18043.729999999996</v>
      </c>
      <c r="E29" s="6">
        <v>0</v>
      </c>
      <c r="F29" s="6">
        <v>0</v>
      </c>
      <c r="G29" s="6">
        <v>0</v>
      </c>
      <c r="H29" s="6">
        <v>0</v>
      </c>
      <c r="I29" s="5">
        <v>0</v>
      </c>
      <c r="J29" s="7">
        <v>0</v>
      </c>
    </row>
    <row r="30" spans="1:10" x14ac:dyDescent="0.25">
      <c r="A30" s="3" t="s">
        <v>23</v>
      </c>
      <c r="B30" s="4" t="s">
        <v>111</v>
      </c>
      <c r="C30" s="5">
        <v>7741.63</v>
      </c>
      <c r="D30" s="6">
        <v>1671.05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</row>
    <row r="31" spans="1:10" x14ac:dyDescent="0.25">
      <c r="A31" s="3" t="s">
        <v>25</v>
      </c>
      <c r="B31" s="4" t="s">
        <v>1</v>
      </c>
      <c r="C31" s="5">
        <v>0</v>
      </c>
      <c r="D31" s="6">
        <v>0</v>
      </c>
      <c r="E31" s="6">
        <v>90213.239999999991</v>
      </c>
      <c r="F31" s="6">
        <v>121301.26000000001</v>
      </c>
      <c r="G31" s="6">
        <v>123613.38</v>
      </c>
      <c r="H31" s="6">
        <v>108520.12999999999</v>
      </c>
      <c r="I31" s="5">
        <v>0</v>
      </c>
      <c r="J31" s="7">
        <v>0</v>
      </c>
    </row>
    <row r="32" spans="1:10" x14ac:dyDescent="0.25">
      <c r="A32" s="3" t="s">
        <v>26</v>
      </c>
      <c r="B32" s="4" t="s">
        <v>1</v>
      </c>
      <c r="C32" s="5">
        <v>0</v>
      </c>
      <c r="D32" s="6">
        <v>0</v>
      </c>
      <c r="E32" s="6">
        <v>0</v>
      </c>
      <c r="F32" s="6">
        <v>194.61</v>
      </c>
      <c r="G32" s="6">
        <v>1325.96</v>
      </c>
      <c r="H32" s="6">
        <v>491.6</v>
      </c>
      <c r="I32" s="5">
        <v>0</v>
      </c>
      <c r="J32" s="7">
        <v>0</v>
      </c>
    </row>
    <row r="33" spans="1:10" x14ac:dyDescent="0.25">
      <c r="A33" s="3" t="s">
        <v>26</v>
      </c>
      <c r="B33" s="4" t="s">
        <v>71</v>
      </c>
      <c r="C33" s="5">
        <v>0</v>
      </c>
      <c r="D33" s="6">
        <v>0</v>
      </c>
      <c r="E33" s="6">
        <v>18702.620000000003</v>
      </c>
      <c r="F33" s="6">
        <v>44670.47</v>
      </c>
      <c r="G33" s="6">
        <v>38858.130000000005</v>
      </c>
      <c r="H33" s="6">
        <v>11964.37</v>
      </c>
      <c r="I33" s="5">
        <v>0</v>
      </c>
      <c r="J33" s="7">
        <v>0</v>
      </c>
    </row>
    <row r="34" spans="1:10" x14ac:dyDescent="0.25">
      <c r="A34" s="3" t="s">
        <v>148</v>
      </c>
      <c r="B34" s="4" t="s">
        <v>71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6">
        <v>22771.519999999997</v>
      </c>
      <c r="I34" s="5">
        <v>6821.71</v>
      </c>
      <c r="J34" s="7">
        <v>13706.32</v>
      </c>
    </row>
    <row r="35" spans="1:10" x14ac:dyDescent="0.25">
      <c r="A35" s="3" t="s">
        <v>171</v>
      </c>
      <c r="B35" s="4" t="s">
        <v>1</v>
      </c>
      <c r="C35" s="5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49627.759999999995</v>
      </c>
      <c r="J35" s="7">
        <v>91391.61</v>
      </c>
    </row>
    <row r="36" spans="1:10" x14ac:dyDescent="0.25">
      <c r="A36" s="3" t="s">
        <v>28</v>
      </c>
      <c r="B36" s="4" t="s">
        <v>1</v>
      </c>
      <c r="C36" s="5">
        <v>177984.15999999997</v>
      </c>
      <c r="D36" s="6">
        <v>195062.18999999997</v>
      </c>
      <c r="E36" s="6">
        <v>124439.02999999998</v>
      </c>
      <c r="F36" s="6">
        <v>48311.69</v>
      </c>
      <c r="G36" s="6">
        <v>0</v>
      </c>
      <c r="H36" s="6">
        <v>0</v>
      </c>
      <c r="I36" s="5">
        <v>0</v>
      </c>
      <c r="J36" s="7">
        <v>0</v>
      </c>
    </row>
    <row r="37" spans="1:10" x14ac:dyDescent="0.25">
      <c r="A37" s="3" t="s">
        <v>28</v>
      </c>
      <c r="B37" s="4" t="s">
        <v>78</v>
      </c>
      <c r="C37" s="5">
        <v>74.61999999999999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5">
        <v>0</v>
      </c>
      <c r="J37" s="7">
        <v>0</v>
      </c>
    </row>
    <row r="38" spans="1:10" x14ac:dyDescent="0.25">
      <c r="A38" s="3" t="s">
        <v>29</v>
      </c>
      <c r="B38" s="4" t="s">
        <v>1</v>
      </c>
      <c r="C38" s="5">
        <v>0</v>
      </c>
      <c r="D38" s="6">
        <v>0</v>
      </c>
      <c r="E38" s="6">
        <v>0</v>
      </c>
      <c r="F38" s="6">
        <v>77709.56</v>
      </c>
      <c r="G38" s="6">
        <v>126447.77999999998</v>
      </c>
      <c r="H38" s="6">
        <v>121685.48999999999</v>
      </c>
      <c r="I38" s="5">
        <v>0</v>
      </c>
      <c r="J38" s="7">
        <v>0</v>
      </c>
    </row>
    <row r="39" spans="1:10" x14ac:dyDescent="0.25">
      <c r="A39" s="3" t="s">
        <v>30</v>
      </c>
      <c r="B39" s="4" t="s">
        <v>113</v>
      </c>
      <c r="C39" s="5">
        <v>19654.32</v>
      </c>
      <c r="D39" s="6">
        <v>39348.570000000007</v>
      </c>
      <c r="E39" s="6">
        <v>34592.78</v>
      </c>
      <c r="F39" s="6">
        <v>0</v>
      </c>
      <c r="G39" s="6">
        <v>0</v>
      </c>
      <c r="H39" s="6">
        <v>0</v>
      </c>
      <c r="I39" s="5">
        <v>0</v>
      </c>
      <c r="J39" s="7">
        <v>0</v>
      </c>
    </row>
    <row r="40" spans="1:10" x14ac:dyDescent="0.25">
      <c r="A40" s="3" t="s">
        <v>30</v>
      </c>
      <c r="B40" s="4" t="s">
        <v>32</v>
      </c>
      <c r="C40" s="5">
        <v>18540</v>
      </c>
      <c r="D40" s="6">
        <v>3815</v>
      </c>
      <c r="E40" s="6">
        <v>0</v>
      </c>
      <c r="F40" s="6">
        <v>0</v>
      </c>
      <c r="G40" s="6">
        <v>0</v>
      </c>
      <c r="H40" s="6">
        <v>0</v>
      </c>
      <c r="I40" s="5">
        <v>0</v>
      </c>
      <c r="J40" s="7">
        <v>0</v>
      </c>
    </row>
    <row r="41" spans="1:10" x14ac:dyDescent="0.25">
      <c r="A41" s="3" t="s">
        <v>30</v>
      </c>
      <c r="B41" s="4" t="s">
        <v>33</v>
      </c>
      <c r="C41" s="5">
        <v>0</v>
      </c>
      <c r="D41" s="6">
        <v>3701.1499999999996</v>
      </c>
      <c r="E41" s="6">
        <v>0</v>
      </c>
      <c r="F41" s="6">
        <v>0</v>
      </c>
      <c r="G41" s="6">
        <v>0</v>
      </c>
      <c r="H41" s="6">
        <v>0</v>
      </c>
      <c r="I41" s="5">
        <v>0</v>
      </c>
      <c r="J41" s="7">
        <v>0</v>
      </c>
    </row>
    <row r="42" spans="1:10" x14ac:dyDescent="0.25">
      <c r="A42" s="3" t="s">
        <v>34</v>
      </c>
      <c r="B42" s="4" t="s">
        <v>12</v>
      </c>
      <c r="C42" s="5">
        <v>0</v>
      </c>
      <c r="D42" s="6">
        <v>0</v>
      </c>
      <c r="E42" s="6">
        <v>0</v>
      </c>
      <c r="F42" s="6">
        <v>0</v>
      </c>
      <c r="G42" s="6">
        <v>3206.1800000000003</v>
      </c>
      <c r="H42" s="6">
        <v>12156.71</v>
      </c>
      <c r="I42" s="5">
        <v>501.90999999999991</v>
      </c>
      <c r="J42" s="7">
        <v>4243.09</v>
      </c>
    </row>
    <row r="43" spans="1:10" x14ac:dyDescent="0.25">
      <c r="A43" s="3" t="s">
        <v>34</v>
      </c>
      <c r="B43" s="4" t="s">
        <v>33</v>
      </c>
      <c r="C43" s="5">
        <v>0</v>
      </c>
      <c r="D43" s="6">
        <v>0</v>
      </c>
      <c r="E43" s="6">
        <v>0</v>
      </c>
      <c r="F43" s="6">
        <v>0</v>
      </c>
      <c r="G43" s="6">
        <v>27914.720000000001</v>
      </c>
      <c r="H43" s="6">
        <v>15375.57</v>
      </c>
      <c r="I43" s="5">
        <v>0</v>
      </c>
      <c r="J43" s="7">
        <v>2442.1099999999997</v>
      </c>
    </row>
    <row r="44" spans="1:10" x14ac:dyDescent="0.25">
      <c r="A44" s="3" t="s">
        <v>35</v>
      </c>
      <c r="B44" s="4" t="s">
        <v>36</v>
      </c>
      <c r="C44" s="5">
        <v>2565.7600000000002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5">
        <v>0</v>
      </c>
      <c r="J44" s="7">
        <v>0</v>
      </c>
    </row>
    <row r="45" spans="1:10" x14ac:dyDescent="0.25">
      <c r="A45" s="3" t="s">
        <v>35</v>
      </c>
      <c r="B45" s="4" t="s">
        <v>38</v>
      </c>
      <c r="C45" s="5">
        <v>691.2</v>
      </c>
      <c r="D45" s="6">
        <v>1175.04</v>
      </c>
      <c r="E45" s="6">
        <v>0</v>
      </c>
      <c r="F45" s="6">
        <v>0</v>
      </c>
      <c r="G45" s="6">
        <v>0</v>
      </c>
      <c r="H45" s="6">
        <v>0</v>
      </c>
      <c r="I45" s="5">
        <v>0</v>
      </c>
      <c r="J45" s="7">
        <v>0</v>
      </c>
    </row>
    <row r="46" spans="1:10" x14ac:dyDescent="0.25">
      <c r="A46" s="3" t="s">
        <v>35</v>
      </c>
      <c r="B46" s="4" t="s">
        <v>74</v>
      </c>
      <c r="C46" s="5">
        <v>544.16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5">
        <v>0</v>
      </c>
      <c r="J46" s="7">
        <v>0</v>
      </c>
    </row>
    <row r="47" spans="1:10" x14ac:dyDescent="0.25">
      <c r="A47" s="3" t="s">
        <v>35</v>
      </c>
      <c r="B47" s="4" t="s">
        <v>159</v>
      </c>
      <c r="C47" s="5">
        <v>10092.049999999999</v>
      </c>
      <c r="D47" s="6">
        <v>7168.57</v>
      </c>
      <c r="E47" s="6">
        <v>0</v>
      </c>
      <c r="F47" s="6">
        <v>0</v>
      </c>
      <c r="G47" s="6">
        <v>0</v>
      </c>
      <c r="H47" s="6">
        <v>0</v>
      </c>
      <c r="I47" s="5">
        <v>0</v>
      </c>
      <c r="J47" s="7">
        <v>0</v>
      </c>
    </row>
    <row r="48" spans="1:10" x14ac:dyDescent="0.25">
      <c r="A48" s="3" t="s">
        <v>149</v>
      </c>
      <c r="B48" s="4" t="s">
        <v>36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4294.9799999999996</v>
      </c>
      <c r="I48" s="5">
        <v>4880.76</v>
      </c>
      <c r="J48" s="7">
        <v>6966.07</v>
      </c>
    </row>
    <row r="49" spans="1:10" x14ac:dyDescent="0.25">
      <c r="A49" s="3" t="s">
        <v>149</v>
      </c>
      <c r="B49" s="4" t="s">
        <v>38</v>
      </c>
      <c r="C49" s="5">
        <v>0</v>
      </c>
      <c r="D49" s="6">
        <v>0</v>
      </c>
      <c r="E49" s="6">
        <v>0</v>
      </c>
      <c r="F49" s="6">
        <v>0</v>
      </c>
      <c r="G49" s="6">
        <v>0</v>
      </c>
      <c r="H49" s="6">
        <v>1087.8</v>
      </c>
      <c r="I49" s="5">
        <v>201.6</v>
      </c>
      <c r="J49" s="7">
        <v>521.43000000000006</v>
      </c>
    </row>
    <row r="50" spans="1:10" x14ac:dyDescent="0.25">
      <c r="A50" s="3" t="s">
        <v>37</v>
      </c>
      <c r="B50" s="4" t="s">
        <v>36</v>
      </c>
      <c r="C50" s="5">
        <v>0</v>
      </c>
      <c r="D50" s="6">
        <v>0</v>
      </c>
      <c r="E50" s="6">
        <v>0</v>
      </c>
      <c r="F50" s="6">
        <v>0</v>
      </c>
      <c r="G50" s="6">
        <v>0</v>
      </c>
      <c r="H50" s="6">
        <v>2376.0299999999997</v>
      </c>
      <c r="I50" s="5">
        <v>0</v>
      </c>
      <c r="J50" s="7">
        <v>0</v>
      </c>
    </row>
    <row r="51" spans="1:10" x14ac:dyDescent="0.25">
      <c r="A51" s="3" t="s">
        <v>37</v>
      </c>
      <c r="B51" s="4" t="s">
        <v>69</v>
      </c>
      <c r="C51" s="5">
        <v>0</v>
      </c>
      <c r="D51" s="6">
        <v>0</v>
      </c>
      <c r="E51" s="6">
        <v>384.35</v>
      </c>
      <c r="F51" s="6">
        <v>0</v>
      </c>
      <c r="G51" s="6">
        <v>0</v>
      </c>
      <c r="H51" s="6">
        <v>0</v>
      </c>
      <c r="I51" s="5">
        <v>0</v>
      </c>
      <c r="J51" s="7">
        <v>0</v>
      </c>
    </row>
    <row r="52" spans="1:10" x14ac:dyDescent="0.25">
      <c r="A52" s="3" t="s">
        <v>37</v>
      </c>
      <c r="B52" s="4" t="s">
        <v>38</v>
      </c>
      <c r="C52" s="5">
        <v>0</v>
      </c>
      <c r="D52" s="6">
        <v>881.28</v>
      </c>
      <c r="E52" s="6">
        <v>1744.3500000000001</v>
      </c>
      <c r="F52" s="6">
        <v>2132.9300000000003</v>
      </c>
      <c r="G52" s="6">
        <v>4367.13</v>
      </c>
      <c r="H52" s="6">
        <v>1164.8</v>
      </c>
      <c r="I52" s="5">
        <v>0</v>
      </c>
      <c r="J52" s="7">
        <v>0</v>
      </c>
    </row>
    <row r="53" spans="1:10" x14ac:dyDescent="0.25">
      <c r="A53" s="3" t="s">
        <v>37</v>
      </c>
      <c r="B53" s="4" t="s">
        <v>92</v>
      </c>
      <c r="C53" s="5">
        <v>0</v>
      </c>
      <c r="D53" s="6">
        <v>226</v>
      </c>
      <c r="E53" s="6">
        <v>172</v>
      </c>
      <c r="F53" s="6">
        <v>0</v>
      </c>
      <c r="G53" s="6">
        <v>0</v>
      </c>
      <c r="H53" s="6">
        <v>0</v>
      </c>
      <c r="I53" s="5">
        <v>0</v>
      </c>
      <c r="J53" s="7">
        <v>0</v>
      </c>
    </row>
    <row r="54" spans="1:10" x14ac:dyDescent="0.25">
      <c r="A54" s="3" t="s">
        <v>37</v>
      </c>
      <c r="B54" s="4" t="s">
        <v>159</v>
      </c>
      <c r="C54" s="5">
        <v>0</v>
      </c>
      <c r="D54" s="6">
        <v>4597.5999999999995</v>
      </c>
      <c r="E54" s="6">
        <v>12652.54</v>
      </c>
      <c r="F54" s="6">
        <v>3592.9600000000005</v>
      </c>
      <c r="G54" s="6">
        <v>3855.1400000000003</v>
      </c>
      <c r="H54" s="6">
        <v>0</v>
      </c>
      <c r="I54" s="5">
        <v>0</v>
      </c>
      <c r="J54" s="7">
        <v>0</v>
      </c>
    </row>
    <row r="55" spans="1:10" x14ac:dyDescent="0.25">
      <c r="A55" s="3" t="s">
        <v>94</v>
      </c>
      <c r="B55" s="4" t="s">
        <v>95</v>
      </c>
      <c r="C55" s="5">
        <v>0</v>
      </c>
      <c r="D55" s="6">
        <v>0</v>
      </c>
      <c r="E55" s="6">
        <v>0</v>
      </c>
      <c r="F55" s="6">
        <v>0</v>
      </c>
      <c r="G55" s="6">
        <v>802.23</v>
      </c>
      <c r="H55" s="6">
        <v>5102.1399999999994</v>
      </c>
      <c r="I55" s="5">
        <v>0</v>
      </c>
      <c r="J55" s="7">
        <v>0</v>
      </c>
    </row>
    <row r="56" spans="1:10" x14ac:dyDescent="0.25">
      <c r="A56" s="3" t="s">
        <v>39</v>
      </c>
      <c r="B56" s="4" t="s">
        <v>40</v>
      </c>
      <c r="C56" s="5">
        <v>2052.69</v>
      </c>
      <c r="D56" s="6">
        <v>200.37</v>
      </c>
      <c r="E56" s="6">
        <v>0</v>
      </c>
      <c r="F56" s="6">
        <v>0</v>
      </c>
      <c r="G56" s="6">
        <v>0</v>
      </c>
      <c r="H56" s="6">
        <v>0</v>
      </c>
      <c r="I56" s="5">
        <v>0</v>
      </c>
      <c r="J56" s="7">
        <v>0</v>
      </c>
    </row>
    <row r="57" spans="1:10" x14ac:dyDescent="0.25">
      <c r="A57" s="3" t="s">
        <v>39</v>
      </c>
      <c r="B57" s="4" t="s">
        <v>85</v>
      </c>
      <c r="C57" s="5">
        <v>10552.34</v>
      </c>
      <c r="D57" s="6">
        <v>193.62</v>
      </c>
      <c r="E57" s="6">
        <v>0</v>
      </c>
      <c r="F57" s="6">
        <v>0</v>
      </c>
      <c r="G57" s="6">
        <v>0</v>
      </c>
      <c r="H57" s="6">
        <v>0</v>
      </c>
      <c r="I57" s="5">
        <v>0</v>
      </c>
      <c r="J57" s="7">
        <v>0</v>
      </c>
    </row>
    <row r="58" spans="1:10" x14ac:dyDescent="0.25">
      <c r="A58" s="3" t="s">
        <v>39</v>
      </c>
      <c r="B58" s="4" t="s">
        <v>10</v>
      </c>
      <c r="C58" s="5">
        <v>40.24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5">
        <v>0</v>
      </c>
      <c r="J58" s="7">
        <v>0</v>
      </c>
    </row>
    <row r="59" spans="1:10" x14ac:dyDescent="0.25">
      <c r="A59" s="3" t="s">
        <v>41</v>
      </c>
      <c r="B59" s="4" t="s">
        <v>1</v>
      </c>
      <c r="C59" s="5">
        <v>3838.76</v>
      </c>
      <c r="D59" s="6">
        <v>19643.84</v>
      </c>
      <c r="E59" s="6">
        <v>12989.489999999998</v>
      </c>
      <c r="F59" s="6">
        <v>15276.6</v>
      </c>
      <c r="G59" s="6">
        <v>9925.7200000000012</v>
      </c>
      <c r="H59" s="6">
        <v>0</v>
      </c>
      <c r="I59" s="5">
        <v>0</v>
      </c>
      <c r="J59" s="7">
        <v>0</v>
      </c>
    </row>
    <row r="60" spans="1:10" x14ac:dyDescent="0.25">
      <c r="A60" s="3" t="s">
        <v>42</v>
      </c>
      <c r="B60" s="4" t="s">
        <v>1</v>
      </c>
      <c r="C60" s="5">
        <v>0</v>
      </c>
      <c r="D60" s="6">
        <v>0</v>
      </c>
      <c r="E60" s="6">
        <v>0</v>
      </c>
      <c r="F60" s="6">
        <v>0</v>
      </c>
      <c r="G60" s="6">
        <v>2569.71</v>
      </c>
      <c r="H60" s="6">
        <v>8682.619999999999</v>
      </c>
      <c r="I60" s="5">
        <v>2869.82</v>
      </c>
      <c r="J60" s="7">
        <v>3317.87</v>
      </c>
    </row>
    <row r="61" spans="1:10" x14ac:dyDescent="0.25">
      <c r="A61" s="3" t="s">
        <v>96</v>
      </c>
      <c r="B61" s="4" t="s">
        <v>57</v>
      </c>
      <c r="C61" s="5">
        <v>5494.6</v>
      </c>
      <c r="D61" s="6">
        <v>14025</v>
      </c>
      <c r="E61" s="6">
        <v>9928.5499999999993</v>
      </c>
      <c r="F61" s="6">
        <v>0</v>
      </c>
      <c r="G61" s="6">
        <v>0</v>
      </c>
      <c r="H61" s="6">
        <v>0</v>
      </c>
      <c r="I61" s="5">
        <v>0</v>
      </c>
      <c r="J61" s="7">
        <v>0</v>
      </c>
    </row>
    <row r="62" spans="1:10" x14ac:dyDescent="0.25">
      <c r="A62" s="3" t="s">
        <v>45</v>
      </c>
      <c r="B62" s="4" t="s">
        <v>46</v>
      </c>
      <c r="C62" s="5">
        <v>0</v>
      </c>
      <c r="D62" s="6">
        <v>0</v>
      </c>
      <c r="E62" s="6">
        <v>0</v>
      </c>
      <c r="F62" s="6">
        <v>2045</v>
      </c>
      <c r="G62" s="6">
        <v>6629</v>
      </c>
      <c r="H62" s="6">
        <v>0</v>
      </c>
      <c r="I62" s="5">
        <v>0</v>
      </c>
      <c r="J62" s="7">
        <v>0</v>
      </c>
    </row>
    <row r="63" spans="1:10" x14ac:dyDescent="0.25">
      <c r="A63" s="3" t="s">
        <v>45</v>
      </c>
      <c r="B63" s="4" t="s">
        <v>62</v>
      </c>
      <c r="C63" s="5">
        <v>0</v>
      </c>
      <c r="D63" s="6">
        <v>0</v>
      </c>
      <c r="E63" s="6">
        <v>36439.490000000005</v>
      </c>
      <c r="F63" s="6">
        <v>90833.430000000008</v>
      </c>
      <c r="G63" s="6">
        <v>76223.789999999994</v>
      </c>
      <c r="H63" s="6">
        <v>20238.48</v>
      </c>
      <c r="I63" s="5">
        <v>0</v>
      </c>
      <c r="J63" s="7">
        <v>0</v>
      </c>
    </row>
    <row r="64" spans="1:10" x14ac:dyDescent="0.25">
      <c r="A64" s="3" t="s">
        <v>150</v>
      </c>
      <c r="B64" s="4" t="s">
        <v>62</v>
      </c>
      <c r="C64" s="5">
        <v>0</v>
      </c>
      <c r="D64" s="6">
        <v>0</v>
      </c>
      <c r="E64" s="6">
        <v>0</v>
      </c>
      <c r="F64" s="6">
        <v>0</v>
      </c>
      <c r="G64" s="6">
        <v>0</v>
      </c>
      <c r="H64" s="6">
        <v>44026.58</v>
      </c>
      <c r="I64" s="5">
        <v>0</v>
      </c>
      <c r="J64" s="7">
        <v>0</v>
      </c>
    </row>
    <row r="65" spans="1:13" x14ac:dyDescent="0.25">
      <c r="A65" s="3" t="s">
        <v>47</v>
      </c>
      <c r="B65" s="4" t="s">
        <v>12</v>
      </c>
      <c r="C65" s="5">
        <v>64.56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5">
        <v>0</v>
      </c>
      <c r="J65" s="7">
        <v>0</v>
      </c>
    </row>
    <row r="66" spans="1:13" x14ac:dyDescent="0.25">
      <c r="A66" s="3" t="s">
        <v>47</v>
      </c>
      <c r="B66" s="4" t="s">
        <v>49</v>
      </c>
      <c r="C66" s="5">
        <v>34781</v>
      </c>
      <c r="D66" s="6">
        <v>14459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7">
        <v>0</v>
      </c>
    </row>
    <row r="67" spans="1:13" x14ac:dyDescent="0.25">
      <c r="A67" s="3" t="s">
        <v>47</v>
      </c>
      <c r="B67" s="4" t="s">
        <v>50</v>
      </c>
      <c r="C67" s="5">
        <v>2955</v>
      </c>
      <c r="D67" s="6">
        <v>874</v>
      </c>
      <c r="E67" s="6">
        <v>0</v>
      </c>
      <c r="F67" s="6">
        <v>0</v>
      </c>
      <c r="G67" s="6">
        <v>0</v>
      </c>
      <c r="H67" s="6">
        <v>0</v>
      </c>
      <c r="I67" s="5">
        <v>0</v>
      </c>
      <c r="J67" s="7">
        <v>0</v>
      </c>
    </row>
    <row r="68" spans="1:13" x14ac:dyDescent="0.25">
      <c r="A68" s="3" t="s">
        <v>51</v>
      </c>
      <c r="B68" s="4" t="s">
        <v>12</v>
      </c>
      <c r="C68" s="5">
        <v>0</v>
      </c>
      <c r="D68" s="6">
        <v>0</v>
      </c>
      <c r="E68" s="6">
        <v>0</v>
      </c>
      <c r="F68" s="6">
        <v>81.240000000000009</v>
      </c>
      <c r="G68" s="6">
        <v>0</v>
      </c>
      <c r="H68" s="6">
        <v>0</v>
      </c>
      <c r="I68" s="5">
        <v>0</v>
      </c>
      <c r="J68" s="7">
        <v>0</v>
      </c>
    </row>
    <row r="69" spans="1:13" x14ac:dyDescent="0.25">
      <c r="A69" s="3" t="s">
        <v>51</v>
      </c>
      <c r="B69" s="4" t="s">
        <v>1</v>
      </c>
      <c r="C69" s="5">
        <v>0</v>
      </c>
      <c r="D69" s="6">
        <v>5205.13</v>
      </c>
      <c r="E69" s="6">
        <v>20523.310000000001</v>
      </c>
      <c r="F69" s="6">
        <v>53846.75</v>
      </c>
      <c r="G69" s="6">
        <v>57644.99</v>
      </c>
      <c r="H69" s="6">
        <v>27376.280000000002</v>
      </c>
      <c r="I69" s="5">
        <v>0</v>
      </c>
      <c r="J69" s="7">
        <v>0</v>
      </c>
    </row>
    <row r="70" spans="1:13" x14ac:dyDescent="0.25">
      <c r="A70" s="3" t="s">
        <v>51</v>
      </c>
      <c r="B70" s="4" t="s">
        <v>48</v>
      </c>
      <c r="C70" s="5">
        <v>0</v>
      </c>
      <c r="D70" s="6">
        <v>7583.25</v>
      </c>
      <c r="E70" s="6">
        <v>12561.86</v>
      </c>
      <c r="F70" s="6">
        <v>1982.6200000000001</v>
      </c>
      <c r="G70" s="6">
        <v>0</v>
      </c>
      <c r="H70" s="6">
        <v>0</v>
      </c>
      <c r="I70" s="5">
        <v>0</v>
      </c>
      <c r="J70" s="7">
        <v>0</v>
      </c>
    </row>
    <row r="71" spans="1:13" x14ac:dyDescent="0.25">
      <c r="A71" s="3" t="s">
        <v>51</v>
      </c>
      <c r="B71" s="4" t="s">
        <v>49</v>
      </c>
      <c r="C71" s="5">
        <v>0</v>
      </c>
      <c r="D71" s="6">
        <v>7643</v>
      </c>
      <c r="E71" s="6">
        <v>0</v>
      </c>
      <c r="F71" s="6">
        <v>0</v>
      </c>
      <c r="G71" s="6">
        <v>0</v>
      </c>
      <c r="H71" s="6">
        <v>0</v>
      </c>
      <c r="I71" s="5">
        <v>0</v>
      </c>
      <c r="J71" s="7">
        <v>0</v>
      </c>
    </row>
    <row r="72" spans="1:13" x14ac:dyDescent="0.25">
      <c r="A72" s="3" t="s">
        <v>51</v>
      </c>
      <c r="B72" s="4" t="s">
        <v>50</v>
      </c>
      <c r="C72" s="5">
        <v>0</v>
      </c>
      <c r="D72" s="6">
        <v>4637.2614163652943</v>
      </c>
      <c r="E72" s="6">
        <v>4303</v>
      </c>
      <c r="F72" s="6">
        <v>267</v>
      </c>
      <c r="G72" s="6">
        <v>0</v>
      </c>
      <c r="H72" s="6">
        <v>0</v>
      </c>
      <c r="I72" s="5">
        <v>0</v>
      </c>
      <c r="J72" s="7">
        <v>0</v>
      </c>
    </row>
    <row r="73" spans="1:13" x14ac:dyDescent="0.25">
      <c r="A73" s="3" t="s">
        <v>156</v>
      </c>
      <c r="B73" s="4" t="s">
        <v>1</v>
      </c>
      <c r="C73" s="5">
        <v>0</v>
      </c>
      <c r="D73" s="6">
        <v>0</v>
      </c>
      <c r="E73" s="6">
        <v>0</v>
      </c>
      <c r="F73" s="6">
        <v>0</v>
      </c>
      <c r="G73" s="6">
        <v>0</v>
      </c>
      <c r="H73" s="6">
        <v>32582.999999999996</v>
      </c>
      <c r="I73" s="5">
        <v>7654.829999999999</v>
      </c>
      <c r="J73" s="7">
        <v>18781.07</v>
      </c>
    </row>
    <row r="74" spans="1:13" x14ac:dyDescent="0.25">
      <c r="A74" s="3" t="s">
        <v>156</v>
      </c>
      <c r="B74" s="4" t="s">
        <v>49</v>
      </c>
      <c r="C74" s="5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5">
        <v>-3021</v>
      </c>
      <c r="J74" s="7">
        <v>-3021</v>
      </c>
    </row>
    <row r="75" spans="1:13" x14ac:dyDescent="0.25">
      <c r="A75" s="3" t="s">
        <v>52</v>
      </c>
      <c r="B75" s="4" t="s">
        <v>114</v>
      </c>
      <c r="C75" s="5">
        <v>53395.100000000006</v>
      </c>
      <c r="D75" s="6">
        <v>74677.25</v>
      </c>
      <c r="E75" s="6">
        <v>56590.25</v>
      </c>
      <c r="F75" s="6">
        <v>11469.999999999998</v>
      </c>
      <c r="G75" s="6">
        <v>0</v>
      </c>
      <c r="H75" s="6">
        <v>0</v>
      </c>
      <c r="I75" s="5">
        <v>0</v>
      </c>
      <c r="J75" s="7">
        <v>0</v>
      </c>
    </row>
    <row r="76" spans="1:13" x14ac:dyDescent="0.25">
      <c r="A76" s="3" t="s">
        <v>54</v>
      </c>
      <c r="B76" s="4" t="s">
        <v>114</v>
      </c>
      <c r="C76" s="5">
        <v>0</v>
      </c>
      <c r="D76" s="6">
        <v>0</v>
      </c>
      <c r="E76" s="6">
        <v>0</v>
      </c>
      <c r="F76" s="6">
        <v>25964.82</v>
      </c>
      <c r="G76" s="6">
        <v>2791.8200000000006</v>
      </c>
      <c r="H76" s="6">
        <v>0</v>
      </c>
      <c r="I76" s="5">
        <v>0</v>
      </c>
      <c r="J76" s="7">
        <v>0</v>
      </c>
    </row>
    <row r="77" spans="1:13" x14ac:dyDescent="0.25">
      <c r="A77" s="3" t="s">
        <v>54</v>
      </c>
      <c r="B77" s="4" t="s">
        <v>53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5">
        <v>7147.57</v>
      </c>
      <c r="J77" s="7">
        <v>7147.57</v>
      </c>
    </row>
    <row r="78" spans="1:13" ht="15.75" thickBot="1" x14ac:dyDescent="0.3">
      <c r="A78" s="26" t="s">
        <v>54</v>
      </c>
      <c r="B78" s="27" t="s">
        <v>115</v>
      </c>
      <c r="C78" s="28">
        <v>0</v>
      </c>
      <c r="D78" s="29">
        <v>0</v>
      </c>
      <c r="E78" s="29">
        <v>0</v>
      </c>
      <c r="F78" s="29">
        <v>0</v>
      </c>
      <c r="G78" s="29">
        <v>57422.766666666663</v>
      </c>
      <c r="H78" s="29">
        <v>67974.665294973558</v>
      </c>
      <c r="I78" s="28">
        <v>0</v>
      </c>
      <c r="J78" s="30">
        <v>14491.759999999998</v>
      </c>
    </row>
    <row r="79" spans="1:13" customFormat="1" x14ac:dyDescent="0.25">
      <c r="A79" s="58"/>
      <c r="B79" s="59" t="s">
        <v>46</v>
      </c>
      <c r="C79" s="60">
        <f>SUMIF($B$1:$B$78,$B79,C$1:C$78)</f>
        <v>0</v>
      </c>
      <c r="D79" s="61">
        <f>SUMIF($B$1:$B$78,$B79,D$1:D$78)</f>
        <v>0</v>
      </c>
      <c r="E79" s="61">
        <f>SUMIF($B$1:$B$78,$B79,E$1:E$78)</f>
        <v>0</v>
      </c>
      <c r="F79" s="61">
        <f>SUMIF($B$1:$B$78,$B79,F$1:F$78)</f>
        <v>2045</v>
      </c>
      <c r="G79" s="61">
        <f>SUMIF($B$1:$B$78,$B79,G$1:G$78)</f>
        <v>6629</v>
      </c>
      <c r="H79" s="62">
        <f>SUMIF($B$1:$B$78,$B79,H$1:H$78)</f>
        <v>0</v>
      </c>
      <c r="I79" s="63">
        <f>SUMIF($B$1:$B$78,$B79,I$1:I$78)</f>
        <v>0</v>
      </c>
      <c r="J79" s="64">
        <f>SUMIF($B$1:$B$78,$B79,J$1:J$78)</f>
        <v>0</v>
      </c>
    </row>
    <row r="80" spans="1:13" customFormat="1" x14ac:dyDescent="0.25">
      <c r="A80" s="45"/>
      <c r="B80" s="46" t="s">
        <v>19</v>
      </c>
      <c r="C80" s="47">
        <f>SUMIF($B$1:$B$78,$B80,C$1:C$78)</f>
        <v>0</v>
      </c>
      <c r="D80" s="48">
        <f>SUMIF($B$1:$B$78,$B80,D$1:D$78)</f>
        <v>0</v>
      </c>
      <c r="E80" s="48">
        <f>SUMIF($B$1:$B$78,$B80,E$1:E$78)</f>
        <v>574.79</v>
      </c>
      <c r="F80" s="48">
        <f>SUMIF($B$1:$B$78,$B80,F$1:F$78)</f>
        <v>18500.73</v>
      </c>
      <c r="G80" s="48">
        <f>SUMIF($B$1:$B$78,$B80,G$1:G$78)</f>
        <v>21974.32</v>
      </c>
      <c r="H80" s="49">
        <f>SUMIF($B$1:$B$78,$B80,H$1:H$78)</f>
        <v>23911.909999999996</v>
      </c>
      <c r="I80" s="50">
        <f>SUMIF($B$1:$B$78,$B80,I$1:I$78)</f>
        <v>9592.369999999999</v>
      </c>
      <c r="J80" s="51">
        <f>SUMIF($B$1:$B$78,$B80,J$1:J$78)</f>
        <v>12788.56</v>
      </c>
      <c r="M80" s="19"/>
    </row>
    <row r="81" spans="1:13" customFormat="1" x14ac:dyDescent="0.25">
      <c r="A81" s="45"/>
      <c r="B81" s="46" t="s">
        <v>120</v>
      </c>
      <c r="C81" s="47">
        <f>SUMIF($B$1:$B$78,$B81,C$1:C$78)</f>
        <v>0</v>
      </c>
      <c r="D81" s="48">
        <f>SUMIF($B$1:$B$78,$B81,D$1:D$78)</f>
        <v>0</v>
      </c>
      <c r="E81" s="48">
        <f>SUMIF($B$1:$B$78,$B81,E$1:E$78)</f>
        <v>0</v>
      </c>
      <c r="F81" s="48">
        <f>SUMIF($B$1:$B$78,$B81,F$1:F$78)</f>
        <v>0</v>
      </c>
      <c r="G81" s="48">
        <f>SUMIF($B$1:$B$78,$B81,G$1:G$78)</f>
        <v>0</v>
      </c>
      <c r="H81" s="49">
        <f>SUMIF($B$1:$B$78,$B81,H$1:H$78)</f>
        <v>0</v>
      </c>
      <c r="I81" s="50">
        <f>SUMIF($B$1:$B$78,$B81,I$1:I$78)</f>
        <v>8821</v>
      </c>
      <c r="J81" s="51">
        <f>SUMIF($B$1:$B$78,$B81,J$1:J$78)</f>
        <v>8821</v>
      </c>
    </row>
    <row r="82" spans="1:13" customFormat="1" x14ac:dyDescent="0.25">
      <c r="A82" s="45"/>
      <c r="B82" s="46" t="s">
        <v>57</v>
      </c>
      <c r="C82" s="47">
        <f>SUMIF($B$1:$B$78,$B82,C$1:C$78)</f>
        <v>5494.6</v>
      </c>
      <c r="D82" s="48">
        <f>SUMIF($B$1:$B$78,$B82,D$1:D$78)</f>
        <v>14025</v>
      </c>
      <c r="E82" s="48">
        <f>SUMIF($B$1:$B$78,$B82,E$1:E$78)</f>
        <v>9928.5499999999993</v>
      </c>
      <c r="F82" s="48">
        <f>SUMIF($B$1:$B$78,$B82,F$1:F$78)</f>
        <v>0</v>
      </c>
      <c r="G82" s="48">
        <f>SUMIF($B$1:$B$78,$B82,G$1:G$78)</f>
        <v>0</v>
      </c>
      <c r="H82" s="49">
        <f>SUMIF($B$1:$B$78,$B82,H$1:H$78)</f>
        <v>0</v>
      </c>
      <c r="I82" s="50">
        <f>SUMIF($B$1:$B$78,$B82,I$1:I$78)</f>
        <v>0</v>
      </c>
      <c r="J82" s="51">
        <f>SUMIF($B$1:$B$78,$B82,J$1:J$78)</f>
        <v>0</v>
      </c>
    </row>
    <row r="83" spans="1:13" customFormat="1" x14ac:dyDescent="0.25">
      <c r="A83" s="45"/>
      <c r="B83" s="46" t="s">
        <v>12</v>
      </c>
      <c r="C83" s="47">
        <f>SUMIF($B$1:$B$78,$B83,C$1:C$78)</f>
        <v>103.13</v>
      </c>
      <c r="D83" s="48">
        <f>SUMIF($B$1:$B$78,$B83,D$1:D$78)</f>
        <v>0</v>
      </c>
      <c r="E83" s="48">
        <f>SUMIF($B$1:$B$78,$B83,E$1:E$78)</f>
        <v>0</v>
      </c>
      <c r="F83" s="48">
        <f>SUMIF($B$1:$B$78,$B83,F$1:F$78)</f>
        <v>169.56</v>
      </c>
      <c r="G83" s="48">
        <f>SUMIF($B$1:$B$78,$B83,G$1:G$78)</f>
        <v>3342.8</v>
      </c>
      <c r="H83" s="49">
        <f>SUMIF($B$1:$B$78,$B83,H$1:H$78)</f>
        <v>12156.71</v>
      </c>
      <c r="I83" s="50">
        <f>SUMIF($B$1:$B$78,$B83,I$1:I$78)</f>
        <v>501.90999999999991</v>
      </c>
      <c r="J83" s="51">
        <f>SUMIF($B$1:$B$78,$B83,J$1:J$78)</f>
        <v>4243.09</v>
      </c>
      <c r="M83" s="19"/>
    </row>
    <row r="84" spans="1:13" customFormat="1" x14ac:dyDescent="0.25">
      <c r="A84" s="45"/>
      <c r="B84" s="46" t="s">
        <v>1</v>
      </c>
      <c r="C84" s="47">
        <f>SUMIF($B$1:$B$78,$B84,C$1:C$78)</f>
        <v>373670.64</v>
      </c>
      <c r="D84" s="48">
        <f>SUMIF($B$1:$B$78,$B84,D$1:D$78)</f>
        <v>396145.94</v>
      </c>
      <c r="E84" s="48">
        <f>SUMIF($B$1:$B$78,$B84,E$1:E$78)</f>
        <v>279154.99</v>
      </c>
      <c r="F84" s="48">
        <f>SUMIF($B$1:$B$78,$B84,F$1:F$78)</f>
        <v>357462.42</v>
      </c>
      <c r="G84" s="48">
        <f>SUMIF($B$1:$B$78,$B84,G$1:G$78)</f>
        <v>352009.26999999996</v>
      </c>
      <c r="H84" s="49">
        <f>SUMIF($B$1:$B$78,$B84,H$1:H$78)</f>
        <v>346219.88</v>
      </c>
      <c r="I84" s="50">
        <f>SUMIF($B$1:$B$78,$B84,I$1:I$78)</f>
        <v>68159.01999999999</v>
      </c>
      <c r="J84" s="51">
        <f>SUMIF($B$1:$B$78,$B84,J$1:J$78)</f>
        <v>150059.19</v>
      </c>
    </row>
    <row r="85" spans="1:13" customFormat="1" x14ac:dyDescent="0.25">
      <c r="A85" s="45"/>
      <c r="B85" s="46" t="s">
        <v>40</v>
      </c>
      <c r="C85" s="47">
        <f>SUMIF($B$1:$B$78,$B85,C$1:C$78)</f>
        <v>2052.69</v>
      </c>
      <c r="D85" s="48">
        <f>SUMIF($B$1:$B$78,$B85,D$1:D$78)</f>
        <v>200.37</v>
      </c>
      <c r="E85" s="48">
        <f>SUMIF($B$1:$B$78,$B85,E$1:E$78)</f>
        <v>0</v>
      </c>
      <c r="F85" s="48">
        <f>SUMIF($B$1:$B$78,$B85,F$1:F$78)</f>
        <v>0</v>
      </c>
      <c r="G85" s="48">
        <f>SUMIF($B$1:$B$78,$B85,G$1:G$78)</f>
        <v>0</v>
      </c>
      <c r="H85" s="49">
        <f>SUMIF($B$1:$B$78,$B85,H$1:H$78)</f>
        <v>0</v>
      </c>
      <c r="I85" s="50">
        <f>SUMIF($B$1:$B$78,$B85,I$1:I$78)</f>
        <v>0</v>
      </c>
      <c r="J85" s="51">
        <f>SUMIF($B$1:$B$78,$B85,J$1:J$78)</f>
        <v>0</v>
      </c>
    </row>
    <row r="86" spans="1:13" customFormat="1" x14ac:dyDescent="0.25">
      <c r="A86" s="45"/>
      <c r="B86" s="46" t="s">
        <v>113</v>
      </c>
      <c r="C86" s="47">
        <f>SUMIF($B$1:$B$78,$B86,C$1:C$78)</f>
        <v>19654.32</v>
      </c>
      <c r="D86" s="48">
        <f>SUMIF($B$1:$B$78,$B86,D$1:D$78)</f>
        <v>39348.570000000007</v>
      </c>
      <c r="E86" s="48">
        <f>SUMIF($B$1:$B$78,$B86,E$1:E$78)</f>
        <v>34592.78</v>
      </c>
      <c r="F86" s="48">
        <f>SUMIF($B$1:$B$78,$B86,F$1:F$78)</f>
        <v>0</v>
      </c>
      <c r="G86" s="48">
        <f>SUMIF($B$1:$B$78,$B86,G$1:G$78)</f>
        <v>0</v>
      </c>
      <c r="H86" s="49">
        <f>SUMIF($B$1:$B$78,$B86,H$1:H$78)</f>
        <v>0</v>
      </c>
      <c r="I86" s="50">
        <f>SUMIF($B$1:$B$78,$B86,I$1:I$78)</f>
        <v>0</v>
      </c>
      <c r="J86" s="51">
        <f>SUMIF($B$1:$B$78,$B86,J$1:J$78)</f>
        <v>0</v>
      </c>
      <c r="M86" s="19"/>
    </row>
    <row r="87" spans="1:13" customFormat="1" x14ac:dyDescent="0.25">
      <c r="A87" s="45"/>
      <c r="B87" s="46" t="s">
        <v>78</v>
      </c>
      <c r="C87" s="47">
        <f>SUMIF($B$1:$B$78,$B87,C$1:C$78)</f>
        <v>541.14</v>
      </c>
      <c r="D87" s="48">
        <f>SUMIF($B$1:$B$78,$B87,D$1:D$78)</f>
        <v>0</v>
      </c>
      <c r="E87" s="48">
        <f>SUMIF($B$1:$B$78,$B87,E$1:E$78)</f>
        <v>0</v>
      </c>
      <c r="F87" s="48">
        <f>SUMIF($B$1:$B$78,$B87,F$1:F$78)</f>
        <v>0</v>
      </c>
      <c r="G87" s="48">
        <f>SUMIF($B$1:$B$78,$B87,G$1:G$78)</f>
        <v>0</v>
      </c>
      <c r="H87" s="49">
        <f>SUMIF($B$1:$B$78,$B87,H$1:H$78)</f>
        <v>0</v>
      </c>
      <c r="I87" s="50">
        <f>SUMIF($B$1:$B$78,$B87,I$1:I$78)</f>
        <v>0</v>
      </c>
      <c r="J87" s="51">
        <f>SUMIF($B$1:$B$78,$B87,J$1:J$78)</f>
        <v>0</v>
      </c>
      <c r="M87" s="19"/>
    </row>
    <row r="88" spans="1:13" customFormat="1" x14ac:dyDescent="0.25">
      <c r="A88" s="45"/>
      <c r="B88" s="46" t="s">
        <v>48</v>
      </c>
      <c r="C88" s="47">
        <f>SUMIF($B$1:$B$78,$B88,C$1:C$78)</f>
        <v>0</v>
      </c>
      <c r="D88" s="48">
        <f>SUMIF($B$1:$B$78,$B88,D$1:D$78)</f>
        <v>7583.25</v>
      </c>
      <c r="E88" s="48">
        <f>SUMIF($B$1:$B$78,$B88,E$1:E$78)</f>
        <v>12561.86</v>
      </c>
      <c r="F88" s="48">
        <f>SUMIF($B$1:$B$78,$B88,F$1:F$78)</f>
        <v>1982.6200000000001</v>
      </c>
      <c r="G88" s="48">
        <f>SUMIF($B$1:$B$78,$B88,G$1:G$78)</f>
        <v>0</v>
      </c>
      <c r="H88" s="49">
        <f>SUMIF($B$1:$B$78,$B88,H$1:H$78)</f>
        <v>0</v>
      </c>
      <c r="I88" s="50">
        <f>SUMIF($B$1:$B$78,$B88,I$1:I$78)</f>
        <v>0</v>
      </c>
      <c r="J88" s="51">
        <f>SUMIF($B$1:$B$78,$B88,J$1:J$78)</f>
        <v>0</v>
      </c>
    </row>
    <row r="89" spans="1:13" customFormat="1" x14ac:dyDescent="0.25">
      <c r="A89" s="45"/>
      <c r="B89" s="46" t="s">
        <v>17</v>
      </c>
      <c r="C89" s="47">
        <f>SUMIF($B$1:$B$78,$B89,C$1:C$78)</f>
        <v>52821.98</v>
      </c>
      <c r="D89" s="48">
        <f>SUMIF($B$1:$B$78,$B89,D$1:D$78)</f>
        <v>64267.660250000008</v>
      </c>
      <c r="E89" s="48">
        <f>SUMIF($B$1:$B$78,$B89,E$1:E$78)</f>
        <v>60165.760000000009</v>
      </c>
      <c r="F89" s="48">
        <f>SUMIF($B$1:$B$78,$B89,F$1:F$78)</f>
        <v>43080.189999999995</v>
      </c>
      <c r="G89" s="48">
        <f>SUMIF($B$1:$B$78,$B89,G$1:G$78)</f>
        <v>42290.450000000004</v>
      </c>
      <c r="H89" s="49">
        <f>SUMIF($B$1:$B$78,$B89,H$1:H$78)</f>
        <v>40190.609999999993</v>
      </c>
      <c r="I89" s="50">
        <f>SUMIF($B$1:$B$78,$B89,I$1:I$78)</f>
        <v>9180.07</v>
      </c>
      <c r="J89" s="51">
        <f>SUMIF($B$1:$B$78,$B89,J$1:J$78)</f>
        <v>20181.43</v>
      </c>
      <c r="M89" s="18"/>
    </row>
    <row r="90" spans="1:13" customFormat="1" x14ac:dyDescent="0.25">
      <c r="A90" s="45"/>
      <c r="B90" s="46" t="s">
        <v>49</v>
      </c>
      <c r="C90" s="47">
        <f>SUMIF($B$1:$B$78,$B90,C$1:C$78)</f>
        <v>34781</v>
      </c>
      <c r="D90" s="48">
        <f>SUMIF($B$1:$B$78,$B90,D$1:D$78)</f>
        <v>22102</v>
      </c>
      <c r="E90" s="48">
        <f>SUMIF($B$1:$B$78,$B90,E$1:E$78)</f>
        <v>0</v>
      </c>
      <c r="F90" s="48">
        <f>SUMIF($B$1:$B$78,$B90,F$1:F$78)</f>
        <v>0</v>
      </c>
      <c r="G90" s="48">
        <f>SUMIF($B$1:$B$78,$B90,G$1:G$78)</f>
        <v>0</v>
      </c>
      <c r="H90" s="49">
        <f>SUMIF($B$1:$B$78,$B90,H$1:H$78)</f>
        <v>0</v>
      </c>
      <c r="I90" s="50">
        <f>SUMIF($B$1:$B$78,$B90,I$1:I$78)</f>
        <v>-3021</v>
      </c>
      <c r="J90" s="51">
        <f>SUMIF($B$1:$B$78,$B90,J$1:J$78)</f>
        <v>-3021</v>
      </c>
    </row>
    <row r="91" spans="1:13" customFormat="1" x14ac:dyDescent="0.25">
      <c r="A91" s="45"/>
      <c r="B91" s="46" t="s">
        <v>36</v>
      </c>
      <c r="C91" s="47">
        <f>SUMIF($B$1:$B$78,$B91,C$1:C$78)</f>
        <v>2565.7600000000002</v>
      </c>
      <c r="D91" s="48">
        <f>SUMIF($B$1:$B$78,$B91,D$1:D$78)</f>
        <v>0</v>
      </c>
      <c r="E91" s="48">
        <f>SUMIF($B$1:$B$78,$B91,E$1:E$78)</f>
        <v>0</v>
      </c>
      <c r="F91" s="48">
        <f>SUMIF($B$1:$B$78,$B91,F$1:F$78)</f>
        <v>0</v>
      </c>
      <c r="G91" s="48">
        <f>SUMIF($B$1:$B$78,$B91,G$1:G$78)</f>
        <v>0</v>
      </c>
      <c r="H91" s="49">
        <f>SUMIF($B$1:$B$78,$B91,H$1:H$78)</f>
        <v>6671.0099999999993</v>
      </c>
      <c r="I91" s="50">
        <f>SUMIF($B$1:$B$78,$B91,I$1:I$78)</f>
        <v>4880.76</v>
      </c>
      <c r="J91" s="51">
        <f>SUMIF($B$1:$B$78,$B91,J$1:J$78)</f>
        <v>6966.07</v>
      </c>
      <c r="M91" s="18"/>
    </row>
    <row r="92" spans="1:13" customFormat="1" x14ac:dyDescent="0.25">
      <c r="A92" s="52" t="s">
        <v>172</v>
      </c>
      <c r="B92" s="46" t="s">
        <v>69</v>
      </c>
      <c r="C92" s="47">
        <f>SUMIF($B$1:$B$78,$B92,C$1:C$78)</f>
        <v>19649.699999999993</v>
      </c>
      <c r="D92" s="48">
        <f>SUMIF($B$1:$B$78,$B92,D$1:D$78)</f>
        <v>18043.729999999996</v>
      </c>
      <c r="E92" s="48">
        <f>SUMIF($B$1:$B$78,$B92,E$1:E$78)</f>
        <v>384.35</v>
      </c>
      <c r="F92" s="48">
        <f>SUMIF($B$1:$B$78,$B92,F$1:F$78)</f>
        <v>0</v>
      </c>
      <c r="G92" s="48">
        <f>SUMIF($B$1:$B$78,$B92,G$1:G$78)</f>
        <v>0</v>
      </c>
      <c r="H92" s="49">
        <f>SUMIF($B$1:$B$78,$B92,H$1:H$78)</f>
        <v>0</v>
      </c>
      <c r="I92" s="50">
        <f>SUMIF($B$1:$B$78,$B92,I$1:I$78)</f>
        <v>0</v>
      </c>
      <c r="J92" s="51">
        <f>SUMIF($B$1:$B$78,$B92,J$1:J$78)</f>
        <v>0</v>
      </c>
      <c r="M92" s="19"/>
    </row>
    <row r="93" spans="1:13" customFormat="1" x14ac:dyDescent="0.25">
      <c r="A93" s="52" t="s">
        <v>146</v>
      </c>
      <c r="B93" s="46" t="s">
        <v>21</v>
      </c>
      <c r="C93" s="47">
        <f>SUMIF($B$1:$B$78,$B93,C$1:C$78)</f>
        <v>0</v>
      </c>
      <c r="D93" s="48">
        <f>SUMIF($B$1:$B$78,$B93,D$1:D$78)</f>
        <v>1598.39</v>
      </c>
      <c r="E93" s="48">
        <f>SUMIF($B$1:$B$78,$B93,E$1:E$78)</f>
        <v>0</v>
      </c>
      <c r="F93" s="48">
        <f>SUMIF($B$1:$B$78,$B93,F$1:F$78)</f>
        <v>0</v>
      </c>
      <c r="G93" s="48">
        <f>SUMIF($B$1:$B$78,$B93,G$1:G$78)</f>
        <v>0</v>
      </c>
      <c r="H93" s="49">
        <f>SUMIF($B$1:$B$78,$B93,H$1:H$78)</f>
        <v>0</v>
      </c>
      <c r="I93" s="50">
        <f>SUMIF($B$1:$B$78,$B93,I$1:I$78)</f>
        <v>0</v>
      </c>
      <c r="J93" s="51">
        <f>SUMIF($B$1:$B$78,$B93,J$1:J$78)</f>
        <v>0</v>
      </c>
    </row>
    <row r="94" spans="1:13" customFormat="1" x14ac:dyDescent="0.25">
      <c r="A94" s="45"/>
      <c r="B94" s="46" t="s">
        <v>38</v>
      </c>
      <c r="C94" s="47">
        <f>SUMIF($B$1:$B$78,$B94,C$1:C$78)</f>
        <v>691.2</v>
      </c>
      <c r="D94" s="48">
        <f>SUMIF($B$1:$B$78,$B94,D$1:D$78)</f>
        <v>2056.3199999999997</v>
      </c>
      <c r="E94" s="48">
        <f>SUMIF($B$1:$B$78,$B94,E$1:E$78)</f>
        <v>1744.3500000000001</v>
      </c>
      <c r="F94" s="48">
        <f>SUMIF($B$1:$B$78,$B94,F$1:F$78)</f>
        <v>2132.9300000000003</v>
      </c>
      <c r="G94" s="48">
        <f>SUMIF($B$1:$B$78,$B94,G$1:G$78)</f>
        <v>4367.13</v>
      </c>
      <c r="H94" s="49">
        <f>SUMIF($B$1:$B$78,$B94,H$1:H$78)</f>
        <v>2252.6</v>
      </c>
      <c r="I94" s="50">
        <f>SUMIF($B$1:$B$78,$B94,I$1:I$78)</f>
        <v>201.6</v>
      </c>
      <c r="J94" s="51">
        <f>SUMIF($B$1:$B$78,$B94,J$1:J$78)</f>
        <v>521.43000000000006</v>
      </c>
    </row>
    <row r="95" spans="1:13" customFormat="1" x14ac:dyDescent="0.25">
      <c r="A95" s="45"/>
      <c r="B95" s="46" t="s">
        <v>95</v>
      </c>
      <c r="C95" s="47">
        <f>SUMIF($B$1:$B$78,$B95,C$1:C$78)</f>
        <v>0</v>
      </c>
      <c r="D95" s="48">
        <f>SUMIF($B$1:$B$78,$B95,D$1:D$78)</f>
        <v>0</v>
      </c>
      <c r="E95" s="48">
        <f>SUMIF($B$1:$B$78,$B95,E$1:E$78)</f>
        <v>0</v>
      </c>
      <c r="F95" s="48">
        <f>SUMIF($B$1:$B$78,$B95,F$1:F$78)</f>
        <v>0</v>
      </c>
      <c r="G95" s="48">
        <f>SUMIF($B$1:$B$78,$B95,G$1:G$78)</f>
        <v>802.23</v>
      </c>
      <c r="H95" s="49">
        <f>SUMIF($B$1:$B$78,$B95,H$1:H$78)</f>
        <v>5102.1399999999994</v>
      </c>
      <c r="I95" s="50">
        <f>SUMIF($B$1:$B$78,$B95,I$1:I$78)</f>
        <v>0</v>
      </c>
      <c r="J95" s="51">
        <f>SUMIF($B$1:$B$78,$B95,J$1:J$78)</f>
        <v>0</v>
      </c>
    </row>
    <row r="96" spans="1:13" customFormat="1" x14ac:dyDescent="0.25">
      <c r="A96" s="45"/>
      <c r="B96" s="46" t="s">
        <v>71</v>
      </c>
      <c r="C96" s="47">
        <f>SUMIF($B$1:$B$78,$B96,C$1:C$78)</f>
        <v>0</v>
      </c>
      <c r="D96" s="48">
        <f>SUMIF($B$1:$B$78,$B96,D$1:D$78)</f>
        <v>0</v>
      </c>
      <c r="E96" s="48">
        <f>SUMIF($B$1:$B$78,$B96,E$1:E$78)</f>
        <v>18702.620000000003</v>
      </c>
      <c r="F96" s="48">
        <f>SUMIF($B$1:$B$78,$B96,F$1:F$78)</f>
        <v>44670.47</v>
      </c>
      <c r="G96" s="48">
        <f>SUMIF($B$1:$B$78,$B96,G$1:G$78)</f>
        <v>38858.130000000005</v>
      </c>
      <c r="H96" s="49">
        <f>SUMIF($B$1:$B$78,$B96,H$1:H$78)</f>
        <v>34735.89</v>
      </c>
      <c r="I96" s="50">
        <f>SUMIF($B$1:$B$78,$B96,I$1:I$78)</f>
        <v>6821.71</v>
      </c>
      <c r="J96" s="51">
        <f>SUMIF($B$1:$B$78,$B96,J$1:J$78)</f>
        <v>13706.32</v>
      </c>
    </row>
    <row r="97" spans="1:13" customFormat="1" x14ac:dyDescent="0.25">
      <c r="A97" s="45"/>
      <c r="B97" s="46" t="s">
        <v>15</v>
      </c>
      <c r="C97" s="47">
        <f>SUMIF($B$1:$B$78,$B97,C$1:C$78)</f>
        <v>81.88</v>
      </c>
      <c r="D97" s="48">
        <f>SUMIF($B$1:$B$78,$B97,D$1:D$78)</f>
        <v>0</v>
      </c>
      <c r="E97" s="48">
        <f>SUMIF($B$1:$B$78,$B97,E$1:E$78)</f>
        <v>0</v>
      </c>
      <c r="F97" s="48">
        <f>SUMIF($B$1:$B$78,$B97,F$1:F$78)</f>
        <v>0</v>
      </c>
      <c r="G97" s="48">
        <f>SUMIF($B$1:$B$78,$B97,G$1:G$78)</f>
        <v>0</v>
      </c>
      <c r="H97" s="49">
        <f>SUMIF($B$1:$B$78,$B97,H$1:H$78)</f>
        <v>1613.74</v>
      </c>
      <c r="I97" s="50">
        <f>SUMIF($B$1:$B$78,$B97,I$1:I$78)</f>
        <v>0</v>
      </c>
      <c r="J97" s="51">
        <f>SUMIF($B$1:$B$78,$B97,J$1:J$78)</f>
        <v>270.01</v>
      </c>
      <c r="M97" s="19"/>
    </row>
    <row r="98" spans="1:13" customFormat="1" x14ac:dyDescent="0.25">
      <c r="A98" s="45"/>
      <c r="B98" s="46" t="s">
        <v>85</v>
      </c>
      <c r="C98" s="47">
        <f>SUMIF($B$1:$B$78,$B98,C$1:C$78)</f>
        <v>10552.34</v>
      </c>
      <c r="D98" s="48">
        <f>SUMIF($B$1:$B$78,$B98,D$1:D$78)</f>
        <v>10102.880000000001</v>
      </c>
      <c r="E98" s="48">
        <f>SUMIF($B$1:$B$78,$B98,E$1:E$78)</f>
        <v>5368.75</v>
      </c>
      <c r="F98" s="48">
        <f>SUMIF($B$1:$B$78,$B98,F$1:F$78)</f>
        <v>14123.310000000001</v>
      </c>
      <c r="G98" s="48">
        <f>SUMIF($B$1:$B$78,$B98,G$1:G$78)</f>
        <v>13172.75</v>
      </c>
      <c r="H98" s="49">
        <f>SUMIF($B$1:$B$78,$B98,H$1:H$78)</f>
        <v>11053.91</v>
      </c>
      <c r="I98" s="50">
        <f>SUMIF($B$1:$B$78,$B98,I$1:I$78)</f>
        <v>5335.62</v>
      </c>
      <c r="J98" s="51">
        <f>SUMIF($B$1:$B$78,$B98,J$1:J$78)</f>
        <v>7609.53</v>
      </c>
      <c r="M98" s="19"/>
    </row>
    <row r="99" spans="1:13" customFormat="1" x14ac:dyDescent="0.25">
      <c r="A99" s="45"/>
      <c r="B99" s="46" t="s">
        <v>92</v>
      </c>
      <c r="C99" s="47">
        <f>SUMIF($B$1:$B$78,$B99,C$1:C$78)</f>
        <v>0</v>
      </c>
      <c r="D99" s="48">
        <f>SUMIF($B$1:$B$78,$B99,D$1:D$78)</f>
        <v>226</v>
      </c>
      <c r="E99" s="48">
        <f>SUMIF($B$1:$B$78,$B99,E$1:E$78)</f>
        <v>172</v>
      </c>
      <c r="F99" s="48">
        <f>SUMIF($B$1:$B$78,$B99,F$1:F$78)</f>
        <v>0</v>
      </c>
      <c r="G99" s="48">
        <f>SUMIF($B$1:$B$78,$B99,G$1:G$78)</f>
        <v>0</v>
      </c>
      <c r="H99" s="49">
        <f>SUMIF($B$1:$B$78,$B99,H$1:H$78)</f>
        <v>0</v>
      </c>
      <c r="I99" s="50">
        <f>SUMIF($B$1:$B$78,$B99,I$1:I$78)</f>
        <v>0</v>
      </c>
      <c r="J99" s="51">
        <f>SUMIF($B$1:$B$78,$B99,J$1:J$78)</f>
        <v>0</v>
      </c>
      <c r="M99" s="19"/>
    </row>
    <row r="100" spans="1:13" customFormat="1" x14ac:dyDescent="0.25">
      <c r="A100" s="45"/>
      <c r="B100" s="46" t="s">
        <v>114</v>
      </c>
      <c r="C100" s="47">
        <f>SUMIF($B$1:$B$78,$B100,C$1:C$78)</f>
        <v>53395.100000000006</v>
      </c>
      <c r="D100" s="48">
        <f>SUMIF($B$1:$B$78,$B100,D$1:D$78)</f>
        <v>74677.25</v>
      </c>
      <c r="E100" s="48">
        <f>SUMIF($B$1:$B$78,$B100,E$1:E$78)</f>
        <v>56590.25</v>
      </c>
      <c r="F100" s="48">
        <f>SUMIF($B$1:$B$78,$B100,F$1:F$78)</f>
        <v>37434.82</v>
      </c>
      <c r="G100" s="48">
        <f>SUMIF($B$1:$B$78,$B100,G$1:G$78)</f>
        <v>2791.8200000000006</v>
      </c>
      <c r="H100" s="49">
        <f>SUMIF($B$1:$B$78,$B100,H$1:H$78)</f>
        <v>0</v>
      </c>
      <c r="I100" s="50">
        <f>SUMIF($B$1:$B$78,$B100,I$1:I$78)</f>
        <v>0</v>
      </c>
      <c r="J100" s="51">
        <f>SUMIF($B$1:$B$78,$B100,J$1:J$78)</f>
        <v>0</v>
      </c>
    </row>
    <row r="101" spans="1:13" customFormat="1" x14ac:dyDescent="0.25">
      <c r="A101" s="45"/>
      <c r="B101" s="46" t="s">
        <v>50</v>
      </c>
      <c r="C101" s="47">
        <f>SUMIF($B$1:$B$78,$B101,C$1:C$78)</f>
        <v>2955</v>
      </c>
      <c r="D101" s="48">
        <f>SUMIF($B$1:$B$78,$B101,D$1:D$78)</f>
        <v>5511.2614163652943</v>
      </c>
      <c r="E101" s="48">
        <f>SUMIF($B$1:$B$78,$B101,E$1:E$78)</f>
        <v>4303</v>
      </c>
      <c r="F101" s="48">
        <f>SUMIF($B$1:$B$78,$B101,F$1:F$78)</f>
        <v>267</v>
      </c>
      <c r="G101" s="48">
        <f>SUMIF($B$1:$B$78,$B101,G$1:G$78)</f>
        <v>0</v>
      </c>
      <c r="H101" s="49">
        <f>SUMIF($B$1:$B$78,$B101,H$1:H$78)</f>
        <v>0</v>
      </c>
      <c r="I101" s="50">
        <f>SUMIF($B$1:$B$78,$B101,I$1:I$78)</f>
        <v>0</v>
      </c>
      <c r="J101" s="51">
        <f>SUMIF($B$1:$B$78,$B101,J$1:J$78)</f>
        <v>0</v>
      </c>
    </row>
    <row r="102" spans="1:13" customFormat="1" x14ac:dyDescent="0.25">
      <c r="A102" s="45"/>
      <c r="B102" s="46" t="s">
        <v>66</v>
      </c>
      <c r="C102" s="47">
        <f>SUMIF($B$1:$B$78,$B102,C$1:C$78)</f>
        <v>44883.199999999997</v>
      </c>
      <c r="D102" s="48">
        <f>SUMIF($B$1:$B$78,$B102,D$1:D$78)</f>
        <v>19032.54</v>
      </c>
      <c r="E102" s="48">
        <f>SUMIF($B$1:$B$78,$B102,E$1:E$78)</f>
        <v>12295.29</v>
      </c>
      <c r="F102" s="48">
        <f>SUMIF($B$1:$B$78,$B102,F$1:F$78)</f>
        <v>1421.1399999999999</v>
      </c>
      <c r="G102" s="48">
        <f>SUMIF($B$1:$B$78,$B102,G$1:G$78)</f>
        <v>1531.52</v>
      </c>
      <c r="H102" s="49">
        <f>SUMIF($B$1:$B$78,$B102,H$1:H$78)</f>
        <v>0</v>
      </c>
      <c r="I102" s="50">
        <f>SUMIF($B$1:$B$78,$B102,I$1:I$78)</f>
        <v>0</v>
      </c>
      <c r="J102" s="51">
        <f>SUMIF($B$1:$B$78,$B102,J$1:J$78)</f>
        <v>0</v>
      </c>
      <c r="M102" s="19"/>
    </row>
    <row r="103" spans="1:13" customFormat="1" x14ac:dyDescent="0.25">
      <c r="A103" s="45"/>
      <c r="B103" s="46" t="s">
        <v>32</v>
      </c>
      <c r="C103" s="47">
        <f>SUMIF($B$1:$B$78,$B103,C$1:C$78)</f>
        <v>18540</v>
      </c>
      <c r="D103" s="48">
        <f>SUMIF($B$1:$B$78,$B103,D$1:D$78)</f>
        <v>3815</v>
      </c>
      <c r="E103" s="48">
        <f>SUMIF($B$1:$B$78,$B103,E$1:E$78)</f>
        <v>0</v>
      </c>
      <c r="F103" s="48">
        <f>SUMIF($B$1:$B$78,$B103,F$1:F$78)</f>
        <v>0</v>
      </c>
      <c r="G103" s="48">
        <f>SUMIF($B$1:$B$78,$B103,G$1:G$78)</f>
        <v>0</v>
      </c>
      <c r="H103" s="49">
        <f>SUMIF($B$1:$B$78,$B103,H$1:H$78)</f>
        <v>0</v>
      </c>
      <c r="I103" s="50">
        <f>SUMIF($B$1:$B$78,$B103,I$1:I$78)</f>
        <v>0</v>
      </c>
      <c r="J103" s="51">
        <f>SUMIF($B$1:$B$78,$B103,J$1:J$78)</f>
        <v>0</v>
      </c>
      <c r="M103" s="18"/>
    </row>
    <row r="104" spans="1:13" customFormat="1" x14ac:dyDescent="0.25">
      <c r="A104" s="45"/>
      <c r="B104" s="46" t="s">
        <v>10</v>
      </c>
      <c r="C104" s="47">
        <f>SUMIF($B$1:$B$78,$B104,C$1:C$78)</f>
        <v>40.24</v>
      </c>
      <c r="D104" s="48">
        <f>SUMIF($B$1:$B$78,$B104,D$1:D$78)</f>
        <v>0</v>
      </c>
      <c r="E104" s="48">
        <f>SUMIF($B$1:$B$78,$B104,E$1:E$78)</f>
        <v>0</v>
      </c>
      <c r="F104" s="48">
        <f>SUMIF($B$1:$B$78,$B104,F$1:F$78)</f>
        <v>0</v>
      </c>
      <c r="G104" s="48">
        <f>SUMIF($B$1:$B$78,$B104,G$1:G$78)</f>
        <v>1415.51</v>
      </c>
      <c r="H104" s="49">
        <f>SUMIF($B$1:$B$78,$B104,H$1:H$78)</f>
        <v>5967.91</v>
      </c>
      <c r="I104" s="50">
        <f>SUMIF($B$1:$B$78,$B104,I$1:I$78)</f>
        <v>189.99</v>
      </c>
      <c r="J104" s="51">
        <f>SUMIF($B$1:$B$78,$B104,J$1:J$78)</f>
        <v>1798.75</v>
      </c>
      <c r="M104" s="18"/>
    </row>
    <row r="105" spans="1:13" customFormat="1" x14ac:dyDescent="0.25">
      <c r="A105" s="45"/>
      <c r="B105" s="46" t="s">
        <v>53</v>
      </c>
      <c r="C105" s="47">
        <f>SUMIF($B$1:$B$78,$B105,C$1:C$78)</f>
        <v>0</v>
      </c>
      <c r="D105" s="48">
        <f>SUMIF($B$1:$B$78,$B105,D$1:D$78)</f>
        <v>0</v>
      </c>
      <c r="E105" s="48">
        <f>SUMIF($B$1:$B$78,$B105,E$1:E$78)</f>
        <v>0</v>
      </c>
      <c r="F105" s="48">
        <f>SUMIF($B$1:$B$78,$B105,F$1:F$78)</f>
        <v>0</v>
      </c>
      <c r="G105" s="48">
        <f>SUMIF($B$1:$B$78,$B105,G$1:G$78)</f>
        <v>0</v>
      </c>
      <c r="H105" s="49">
        <f>SUMIF($B$1:$B$78,$B105,H$1:H$78)</f>
        <v>0</v>
      </c>
      <c r="I105" s="50">
        <f>SUMIF($B$1:$B$78,$B105,I$1:I$78)</f>
        <v>7147.57</v>
      </c>
      <c r="J105" s="51">
        <f>SUMIF($B$1:$B$78,$B105,J$1:J$78)</f>
        <v>7147.57</v>
      </c>
    </row>
    <row r="106" spans="1:13" customFormat="1" x14ac:dyDescent="0.25">
      <c r="A106" s="45"/>
      <c r="B106" s="46" t="s">
        <v>74</v>
      </c>
      <c r="C106" s="47">
        <f>SUMIF($B$1:$B$78,$B106,C$1:C$78)</f>
        <v>544.16</v>
      </c>
      <c r="D106" s="48">
        <f>SUMIF($B$1:$B$78,$B106,D$1:D$78)</f>
        <v>0</v>
      </c>
      <c r="E106" s="48">
        <f>SUMIF($B$1:$B$78,$B106,E$1:E$78)</f>
        <v>0</v>
      </c>
      <c r="F106" s="48">
        <f>SUMIF($B$1:$B$78,$B106,F$1:F$78)</f>
        <v>0</v>
      </c>
      <c r="G106" s="48">
        <f>SUMIF($B$1:$B$78,$B106,G$1:G$78)</f>
        <v>0</v>
      </c>
      <c r="H106" s="49">
        <f>SUMIF($B$1:$B$78,$B106,H$1:H$78)</f>
        <v>0</v>
      </c>
      <c r="I106" s="50">
        <f>SUMIF($B$1:$B$78,$B106,I$1:I$78)</f>
        <v>0</v>
      </c>
      <c r="J106" s="51">
        <f>SUMIF($B$1:$B$78,$B106,J$1:J$78)</f>
        <v>0</v>
      </c>
      <c r="M106" s="19"/>
    </row>
    <row r="107" spans="1:13" customFormat="1" x14ac:dyDescent="0.25">
      <c r="A107" s="45"/>
      <c r="B107" s="46" t="s">
        <v>62</v>
      </c>
      <c r="C107" s="47">
        <f>SUMIF($B$1:$B$78,$B107,C$1:C$78)</f>
        <v>0</v>
      </c>
      <c r="D107" s="48">
        <f>SUMIF($B$1:$B$78,$B107,D$1:D$78)</f>
        <v>0</v>
      </c>
      <c r="E107" s="48">
        <f>SUMIF($B$1:$B$78,$B107,E$1:E$78)</f>
        <v>36439.490000000005</v>
      </c>
      <c r="F107" s="48">
        <f>SUMIF($B$1:$B$78,$B107,F$1:F$78)</f>
        <v>90833.430000000008</v>
      </c>
      <c r="G107" s="48">
        <f>SUMIF($B$1:$B$78,$B107,G$1:G$78)</f>
        <v>76223.789999999994</v>
      </c>
      <c r="H107" s="49">
        <f>SUMIF($B$1:$B$78,$B107,H$1:H$78)</f>
        <v>64265.06</v>
      </c>
      <c r="I107" s="50">
        <f>SUMIF($B$1:$B$78,$B107,I$1:I$78)</f>
        <v>0</v>
      </c>
      <c r="J107" s="51">
        <f>SUMIF($B$1:$B$78,$B107,J$1:J$78)</f>
        <v>0</v>
      </c>
    </row>
    <row r="108" spans="1:13" customFormat="1" x14ac:dyDescent="0.25">
      <c r="A108" s="45"/>
      <c r="B108" s="46" t="s">
        <v>115</v>
      </c>
      <c r="C108" s="47">
        <f>SUMIF($B$1:$B$78,$B108,C$1:C$78)</f>
        <v>0</v>
      </c>
      <c r="D108" s="48">
        <f>SUMIF($B$1:$B$78,$B108,D$1:D$78)</f>
        <v>0</v>
      </c>
      <c r="E108" s="48">
        <f>SUMIF($B$1:$B$78,$B108,E$1:E$78)</f>
        <v>0</v>
      </c>
      <c r="F108" s="48">
        <f>SUMIF($B$1:$B$78,$B108,F$1:F$78)</f>
        <v>0</v>
      </c>
      <c r="G108" s="48">
        <f>SUMIF($B$1:$B$78,$B108,G$1:G$78)</f>
        <v>57422.766666666663</v>
      </c>
      <c r="H108" s="49">
        <f>SUMIF($B$1:$B$78,$B108,H$1:H$78)</f>
        <v>67974.665294973558</v>
      </c>
      <c r="I108" s="50">
        <f>SUMIF($B$1:$B$78,$B108,I$1:I$78)</f>
        <v>0</v>
      </c>
      <c r="J108" s="51">
        <f>SUMIF($B$1:$B$78,$B108,J$1:J$78)</f>
        <v>14491.759999999998</v>
      </c>
      <c r="M108" s="18"/>
    </row>
    <row r="109" spans="1:13" customFormat="1" x14ac:dyDescent="0.25">
      <c r="A109" s="45"/>
      <c r="B109" s="46" t="s">
        <v>33</v>
      </c>
      <c r="C109" s="47">
        <f>SUMIF($B$1:$B$78,$B109,C$1:C$78)</f>
        <v>0</v>
      </c>
      <c r="D109" s="48">
        <f>SUMIF($B$1:$B$78,$B109,D$1:D$78)</f>
        <v>3701.1499999999996</v>
      </c>
      <c r="E109" s="48">
        <f>SUMIF($B$1:$B$78,$B109,E$1:E$78)</f>
        <v>0</v>
      </c>
      <c r="F109" s="48">
        <f>SUMIF($B$1:$B$78,$B109,F$1:F$78)</f>
        <v>0</v>
      </c>
      <c r="G109" s="48">
        <f>SUMIF($B$1:$B$78,$B109,G$1:G$78)</f>
        <v>27914.720000000001</v>
      </c>
      <c r="H109" s="49">
        <f>SUMIF($B$1:$B$78,$B109,H$1:H$78)</f>
        <v>15375.57</v>
      </c>
      <c r="I109" s="50">
        <f>SUMIF($B$1:$B$78,$B109,I$1:I$78)</f>
        <v>0</v>
      </c>
      <c r="J109" s="51">
        <f>SUMIF($B$1:$B$78,$B109,J$1:J$78)</f>
        <v>2442.1099999999997</v>
      </c>
      <c r="M109" s="19"/>
    </row>
    <row r="110" spans="1:13" customFormat="1" x14ac:dyDescent="0.25">
      <c r="A110" s="45"/>
      <c r="B110" s="46" t="s">
        <v>159</v>
      </c>
      <c r="C110" s="47">
        <f>SUMIF($B$1:$B$78,$B110,C$1:C$78)</f>
        <v>10092.049999999999</v>
      </c>
      <c r="D110" s="48">
        <f>SUMIF($B$1:$B$78,$B110,D$1:D$78)</f>
        <v>11766.169999999998</v>
      </c>
      <c r="E110" s="48">
        <f>SUMIF($B$1:$B$78,$B110,E$1:E$78)</f>
        <v>12652.54</v>
      </c>
      <c r="F110" s="48">
        <f>SUMIF($B$1:$B$78,$B110,F$1:F$78)</f>
        <v>3592.9600000000005</v>
      </c>
      <c r="G110" s="48">
        <f>SUMIF($B$1:$B$78,$B110,G$1:G$78)</f>
        <v>3855.1400000000003</v>
      </c>
      <c r="H110" s="49">
        <f>SUMIF($B$1:$B$78,$B110,H$1:H$78)</f>
        <v>0</v>
      </c>
      <c r="I110" s="50">
        <f>SUMIF($B$1:$B$78,$B110,I$1:I$78)</f>
        <v>0</v>
      </c>
      <c r="J110" s="51">
        <f>SUMIF($B$1:$B$78,$B110,J$1:J$78)</f>
        <v>0</v>
      </c>
      <c r="K110" s="33"/>
      <c r="M110" s="19"/>
    </row>
    <row r="111" spans="1:13" customFormat="1" ht="15.75" thickBot="1" x14ac:dyDescent="0.3">
      <c r="A111" s="65"/>
      <c r="B111" s="66" t="s">
        <v>111</v>
      </c>
      <c r="C111" s="67">
        <f>SUMIF($B$1:$B$78,$B111,C$1:C$78)</f>
        <v>7741.63</v>
      </c>
      <c r="D111" s="68">
        <f>SUMIF($B$1:$B$78,$B111,D$1:D$78)</f>
        <v>1671.05</v>
      </c>
      <c r="E111" s="68">
        <f>SUMIF($B$1:$B$78,$B111,E$1:E$78)</f>
        <v>0</v>
      </c>
      <c r="F111" s="68">
        <f>SUMIF($B$1:$B$78,$B111,F$1:F$78)</f>
        <v>0</v>
      </c>
      <c r="G111" s="68">
        <f>SUMIF($B$1:$B$78,$B111,G$1:G$78)</f>
        <v>0</v>
      </c>
      <c r="H111" s="69">
        <f>SUMIF($B$1:$B$78,$B111,H$1:H$78)</f>
        <v>0</v>
      </c>
      <c r="I111" s="70">
        <f>SUMIF($B$1:$B$78,$B111,I$1:I$78)</f>
        <v>0</v>
      </c>
      <c r="J111" s="71">
        <f>SUMIF($B$1:$B$78,$B111,J$1:J$78)</f>
        <v>0</v>
      </c>
      <c r="M111" s="18"/>
    </row>
    <row r="112" spans="1:13" s="19" customFormat="1" x14ac:dyDescent="0.25">
      <c r="A112" s="53"/>
      <c r="B112" s="54" t="s">
        <v>0</v>
      </c>
      <c r="C112" s="55">
        <f>SUMIF($A$1:$A$78,$B112,C$1:C$78)</f>
        <v>26649.34</v>
      </c>
      <c r="D112" s="56">
        <f>SUMIF($A$1:$A$78,$B112,D$1:D$78)</f>
        <v>27055.19</v>
      </c>
      <c r="E112" s="56">
        <f>SUMIF($A$1:$A$78,$B112,E$1:E$78)</f>
        <v>2257.5699999999997</v>
      </c>
      <c r="F112" s="56">
        <f>SUMIF($A$1:$A$78,$B112,F$1:F$78)</f>
        <v>0</v>
      </c>
      <c r="G112" s="56">
        <f>SUMIF($A$1:$A$78,$B112,G$1:G$78)</f>
        <v>0</v>
      </c>
      <c r="H112" s="57">
        <f>SUMIF($A$1:$A$78,$B112,H$1:H$78)</f>
        <v>0</v>
      </c>
      <c r="I112" s="55">
        <f>SUMIF($A$1:$A$78,$B112,I$1:I$78)</f>
        <v>0</v>
      </c>
      <c r="J112" s="57">
        <f>SUMIF($A$1:$A$78,$B112,J$1:J$78)</f>
        <v>0</v>
      </c>
    </row>
    <row r="113" spans="1:13" s="19" customFormat="1" x14ac:dyDescent="0.25">
      <c r="A113" s="15"/>
      <c r="B113" s="20" t="s">
        <v>5</v>
      </c>
      <c r="C113" s="21">
        <f>SUMIF($A$1:$A$78,$B113,C$1:C$78)</f>
        <v>0</v>
      </c>
      <c r="D113" s="13">
        <f>SUMIF($A$1:$A$78,$B113,D$1:D$78)</f>
        <v>0</v>
      </c>
      <c r="E113" s="13">
        <f>SUMIF($A$1:$A$78,$B113,E$1:E$78)</f>
        <v>603.41999999999996</v>
      </c>
      <c r="F113" s="13">
        <f>SUMIF($A$1:$A$78,$B113,F$1:F$78)</f>
        <v>14685.570000000002</v>
      </c>
      <c r="G113" s="13">
        <f>SUMIF($A$1:$A$78,$B113,G$1:G$78)</f>
        <v>12859.75</v>
      </c>
      <c r="H113" s="14">
        <f>SUMIF($A$1:$A$78,$B113,H$1:H$78)</f>
        <v>28944.000000000004</v>
      </c>
      <c r="I113" s="21">
        <f>SUMIF($A$1:$A$78,$B113,I$1:I$78)</f>
        <v>445.36999999999995</v>
      </c>
      <c r="J113" s="14">
        <f>SUMIF($A$1:$A$78,$B113,J$1:J$78)</f>
        <v>25851.25</v>
      </c>
    </row>
    <row r="114" spans="1:13" s="19" customFormat="1" x14ac:dyDescent="0.25">
      <c r="A114" s="15"/>
      <c r="B114" s="20" t="s">
        <v>8</v>
      </c>
      <c r="C114" s="21">
        <f>SUMIF($A$1:$A$78,$B114,C$1:C$78)</f>
        <v>0</v>
      </c>
      <c r="D114" s="13">
        <f>SUMIF($A$1:$A$78,$B114,D$1:D$78)</f>
        <v>10494.98</v>
      </c>
      <c r="E114" s="13">
        <f>SUMIF($A$1:$A$78,$B114,E$1:E$78)</f>
        <v>5368.75</v>
      </c>
      <c r="F114" s="13">
        <f>SUMIF($A$1:$A$78,$B114,F$1:F$78)</f>
        <v>14123.310000000001</v>
      </c>
      <c r="G114" s="13">
        <f>SUMIF($A$1:$A$78,$B114,G$1:G$78)</f>
        <v>14588.26</v>
      </c>
      <c r="H114" s="14">
        <f>SUMIF($A$1:$A$78,$B114,H$1:H$78)</f>
        <v>14271.72</v>
      </c>
      <c r="I114" s="21">
        <f>SUMIF($A$1:$A$78,$B114,I$1:I$78)</f>
        <v>0</v>
      </c>
      <c r="J114" s="14">
        <f>SUMIF($A$1:$A$78,$B114,J$1:J$78)</f>
        <v>0</v>
      </c>
      <c r="M114"/>
    </row>
    <row r="115" spans="1:13" s="19" customFormat="1" x14ac:dyDescent="0.25">
      <c r="A115" s="15"/>
      <c r="B115" s="20" t="s">
        <v>155</v>
      </c>
      <c r="C115" s="21">
        <f>SUMIF($A$1:$A$78,$B115,C$1:C$78)</f>
        <v>0</v>
      </c>
      <c r="D115" s="13">
        <f>SUMIF($A$1:$A$78,$B115,D$1:D$78)</f>
        <v>0</v>
      </c>
      <c r="E115" s="13">
        <f>SUMIF($A$1:$A$78,$B115,E$1:E$78)</f>
        <v>0</v>
      </c>
      <c r="F115" s="13">
        <f>SUMIF($A$1:$A$78,$B115,F$1:F$78)</f>
        <v>0</v>
      </c>
      <c r="G115" s="13">
        <f>SUMIF($A$1:$A$78,$B115,G$1:G$78)</f>
        <v>0</v>
      </c>
      <c r="H115" s="14">
        <f>SUMIF($A$1:$A$78,$B115,H$1:H$78)</f>
        <v>2750.1000000000004</v>
      </c>
      <c r="I115" s="21">
        <f>SUMIF($A$1:$A$78,$B115,I$1:I$78)</f>
        <v>14913.83</v>
      </c>
      <c r="J115" s="14">
        <f>SUMIF($A$1:$A$78,$B115,J$1:J$78)</f>
        <v>18796.5</v>
      </c>
      <c r="M115"/>
    </row>
    <row r="116" spans="1:13" s="19" customFormat="1" x14ac:dyDescent="0.25">
      <c r="A116" s="15"/>
      <c r="B116" s="20" t="s">
        <v>11</v>
      </c>
      <c r="C116" s="21">
        <f>SUMIF($A$1:$A$78,$B116,C$1:C$78)</f>
        <v>20190.929999999997</v>
      </c>
      <c r="D116" s="13">
        <f>SUMIF($A$1:$A$78,$B116,D$1:D$78)</f>
        <v>16166.439999999999</v>
      </c>
      <c r="E116" s="13">
        <f>SUMIF($A$1:$A$78,$B116,E$1:E$78)</f>
        <v>8182.47</v>
      </c>
      <c r="F116" s="13">
        <f>SUMIF($A$1:$A$78,$B116,F$1:F$78)</f>
        <v>0</v>
      </c>
      <c r="G116" s="13">
        <f>SUMIF($A$1:$A$78,$B116,G$1:G$78)</f>
        <v>0</v>
      </c>
      <c r="H116" s="14">
        <f>SUMIF($A$1:$A$78,$B116,H$1:H$78)</f>
        <v>0</v>
      </c>
      <c r="I116" s="21">
        <f>SUMIF($A$1:$A$78,$B116,I$1:I$78)</f>
        <v>0</v>
      </c>
      <c r="J116" s="14">
        <f>SUMIF($A$1:$A$78,$B116,J$1:J$78)</f>
        <v>0</v>
      </c>
      <c r="M116"/>
    </row>
    <row r="117" spans="1:13" s="19" customFormat="1" x14ac:dyDescent="0.25">
      <c r="A117" s="15"/>
      <c r="B117" s="20" t="s">
        <v>14</v>
      </c>
      <c r="C117" s="21">
        <f>SUMIF($A$1:$A$78,$B117,C$1:C$78)</f>
        <v>0</v>
      </c>
      <c r="D117" s="13">
        <f>SUMIF($A$1:$A$78,$B117,D$1:D$78)</f>
        <v>0</v>
      </c>
      <c r="E117" s="13">
        <f>SUMIF($A$1:$A$78,$B117,E$1:E$78)</f>
        <v>4054.35</v>
      </c>
      <c r="F117" s="13">
        <f>SUMIF($A$1:$A$78,$B117,F$1:F$78)</f>
        <v>13299.419999999998</v>
      </c>
      <c r="G117" s="13">
        <f>SUMIF($A$1:$A$78,$B117,G$1:G$78)</f>
        <v>10365.870000000001</v>
      </c>
      <c r="H117" s="14">
        <f>SUMIF($A$1:$A$78,$B117,H$1:H$78)</f>
        <v>12185.6</v>
      </c>
      <c r="I117" s="21">
        <f>SUMIF($A$1:$A$78,$B117,I$1:I$78)</f>
        <v>5423.41</v>
      </c>
      <c r="J117" s="14">
        <f>SUMIF($A$1:$A$78,$B117,J$1:J$78)</f>
        <v>7662.6399999999994</v>
      </c>
      <c r="M117"/>
    </row>
    <row r="118" spans="1:13" s="19" customFormat="1" x14ac:dyDescent="0.25">
      <c r="A118" s="15"/>
      <c r="B118" s="20" t="s">
        <v>16</v>
      </c>
      <c r="C118" s="21">
        <f>SUMIF($A$1:$A$78,$B118,C$1:C$78)</f>
        <v>126815.75</v>
      </c>
      <c r="D118" s="13">
        <f>SUMIF($A$1:$A$78,$B118,D$1:D$78)</f>
        <v>107845.12025000001</v>
      </c>
      <c r="E118" s="13">
        <f>SUMIF($A$1:$A$78,$B118,E$1:E$78)</f>
        <v>62187.200000000012</v>
      </c>
      <c r="F118" s="13">
        <f>SUMIF($A$1:$A$78,$B118,F$1:F$78)</f>
        <v>0</v>
      </c>
      <c r="G118" s="13">
        <f>SUMIF($A$1:$A$78,$B118,G$1:G$78)</f>
        <v>0</v>
      </c>
      <c r="H118" s="14">
        <f>SUMIF($A$1:$A$78,$B118,H$1:H$78)</f>
        <v>0</v>
      </c>
      <c r="I118" s="21">
        <f>SUMIF($A$1:$A$78,$B118,I$1:I$78)</f>
        <v>0</v>
      </c>
      <c r="J118" s="14">
        <f>SUMIF($A$1:$A$78,$B118,J$1:J$78)</f>
        <v>0</v>
      </c>
      <c r="M118"/>
    </row>
    <row r="119" spans="1:13" s="19" customFormat="1" x14ac:dyDescent="0.25">
      <c r="A119" s="15"/>
      <c r="B119" s="20" t="s">
        <v>18</v>
      </c>
      <c r="C119" s="21">
        <f>SUMIF($A$1:$A$78,$B119,C$1:C$78)</f>
        <v>0</v>
      </c>
      <c r="D119" s="13">
        <f>SUMIF($A$1:$A$78,$B119,D$1:D$78)</f>
        <v>0</v>
      </c>
      <c r="E119" s="13">
        <f>SUMIF($A$1:$A$78,$B119,E$1:E$78)</f>
        <v>26740.75</v>
      </c>
      <c r="F119" s="13">
        <f>SUMIF($A$1:$A$78,$B119,F$1:F$78)</f>
        <v>75927.34</v>
      </c>
      <c r="G119" s="13">
        <f>SUMIF($A$1:$A$78,$B119,G$1:G$78)</f>
        <v>73189.02</v>
      </c>
      <c r="H119" s="14">
        <f>SUMIF($A$1:$A$78,$B119,H$1:H$78)</f>
        <v>71467.419999999984</v>
      </c>
      <c r="I119" s="21">
        <f>SUMIF($A$1:$A$78,$B119,I$1:I$78)</f>
        <v>20343.05</v>
      </c>
      <c r="J119" s="14">
        <f>SUMIF($A$1:$A$78,$B119,J$1:J$78)</f>
        <v>35727.53</v>
      </c>
      <c r="M119"/>
    </row>
    <row r="120" spans="1:13" s="19" customFormat="1" x14ac:dyDescent="0.25">
      <c r="A120" s="15"/>
      <c r="B120" s="20" t="s">
        <v>20</v>
      </c>
      <c r="C120" s="21">
        <f>SUMIF($A$1:$A$78,$B120,C$1:C$78)</f>
        <v>0</v>
      </c>
      <c r="D120" s="13">
        <f>SUMIF($A$1:$A$78,$B120,D$1:D$78)</f>
        <v>1598.39</v>
      </c>
      <c r="E120" s="13">
        <f>SUMIF($A$1:$A$78,$B120,E$1:E$78)</f>
        <v>0</v>
      </c>
      <c r="F120" s="13">
        <f>SUMIF($A$1:$A$78,$B120,F$1:F$78)</f>
        <v>0</v>
      </c>
      <c r="G120" s="13">
        <f>SUMIF($A$1:$A$78,$B120,G$1:G$78)</f>
        <v>0</v>
      </c>
      <c r="H120" s="14">
        <f>SUMIF($A$1:$A$78,$B120,H$1:H$78)</f>
        <v>0</v>
      </c>
      <c r="I120" s="21">
        <f>SUMIF($A$1:$A$78,$B120,I$1:I$78)</f>
        <v>0</v>
      </c>
      <c r="J120" s="14">
        <f>SUMIF($A$1:$A$78,$B120,J$1:J$78)</f>
        <v>0</v>
      </c>
      <c r="M120"/>
    </row>
    <row r="121" spans="1:13" s="19" customFormat="1" x14ac:dyDescent="0.25">
      <c r="A121" s="15"/>
      <c r="B121" s="20" t="s">
        <v>23</v>
      </c>
      <c r="C121" s="21">
        <f>SUMIF($A$1:$A$78,$B121,C$1:C$78)</f>
        <v>143875.18</v>
      </c>
      <c r="D121" s="13">
        <f>SUMIF($A$1:$A$78,$B121,D$1:D$78)</f>
        <v>127597.29</v>
      </c>
      <c r="E121" s="13">
        <f>SUMIF($A$1:$A$78,$B121,E$1:E$78)</f>
        <v>0</v>
      </c>
      <c r="F121" s="13">
        <f>SUMIF($A$1:$A$78,$B121,F$1:F$78)</f>
        <v>0</v>
      </c>
      <c r="G121" s="13">
        <f>SUMIF($A$1:$A$78,$B121,G$1:G$78)</f>
        <v>0</v>
      </c>
      <c r="H121" s="14">
        <f>SUMIF($A$1:$A$78,$B121,H$1:H$78)</f>
        <v>0</v>
      </c>
      <c r="I121" s="21">
        <f>SUMIF($A$1:$A$78,$B121,I$1:I$78)</f>
        <v>0</v>
      </c>
      <c r="J121" s="14">
        <f>SUMIF($A$1:$A$78,$B121,J$1:J$78)</f>
        <v>0</v>
      </c>
      <c r="M121"/>
    </row>
    <row r="122" spans="1:13" s="19" customFormat="1" x14ac:dyDescent="0.25">
      <c r="A122" s="15" t="s">
        <v>145</v>
      </c>
      <c r="B122" s="20" t="s">
        <v>25</v>
      </c>
      <c r="C122" s="21">
        <f>SUMIF($A$1:$A$78,$B122,C$1:C$78)</f>
        <v>0</v>
      </c>
      <c r="D122" s="13">
        <f>SUMIF($A$1:$A$78,$B122,D$1:D$78)</f>
        <v>0</v>
      </c>
      <c r="E122" s="13">
        <f>SUMIF($A$1:$A$78,$B122,E$1:E$78)</f>
        <v>90213.239999999991</v>
      </c>
      <c r="F122" s="13">
        <f>SUMIF($A$1:$A$78,$B122,F$1:F$78)</f>
        <v>121301.26000000001</v>
      </c>
      <c r="G122" s="13">
        <f>SUMIF($A$1:$A$78,$B122,G$1:G$78)</f>
        <v>123613.38</v>
      </c>
      <c r="H122" s="14">
        <f>SUMIF($A$1:$A$78,$B122,H$1:H$78)</f>
        <v>108520.12999999999</v>
      </c>
      <c r="I122" s="21">
        <f>SUMIF($A$1:$A$78,$B122,I$1:I$78)</f>
        <v>0</v>
      </c>
      <c r="J122" s="14">
        <f>SUMIF($A$1:$A$78,$B122,J$1:J$78)</f>
        <v>0</v>
      </c>
      <c r="M122"/>
    </row>
    <row r="123" spans="1:13" s="19" customFormat="1" x14ac:dyDescent="0.25">
      <c r="A123" s="15" t="s">
        <v>146</v>
      </c>
      <c r="B123" s="20" t="s">
        <v>26</v>
      </c>
      <c r="C123" s="21">
        <f>SUMIF($A$1:$A$78,$B123,C$1:C$78)</f>
        <v>0</v>
      </c>
      <c r="D123" s="13">
        <f>SUMIF($A$1:$A$78,$B123,D$1:D$78)</f>
        <v>0</v>
      </c>
      <c r="E123" s="13">
        <f>SUMIF($A$1:$A$78,$B123,E$1:E$78)</f>
        <v>18702.620000000003</v>
      </c>
      <c r="F123" s="13">
        <f>SUMIF($A$1:$A$78,$B123,F$1:F$78)</f>
        <v>44865.08</v>
      </c>
      <c r="G123" s="13">
        <f>SUMIF($A$1:$A$78,$B123,G$1:G$78)</f>
        <v>40184.090000000004</v>
      </c>
      <c r="H123" s="14">
        <f>SUMIF($A$1:$A$78,$B123,H$1:H$78)</f>
        <v>12455.970000000001</v>
      </c>
      <c r="I123" s="21">
        <f>SUMIF($A$1:$A$78,$B123,I$1:I$78)</f>
        <v>0</v>
      </c>
      <c r="J123" s="14">
        <f>SUMIF($A$1:$A$78,$B123,J$1:J$78)</f>
        <v>0</v>
      </c>
      <c r="M123"/>
    </row>
    <row r="124" spans="1:13" s="19" customFormat="1" x14ac:dyDescent="0.25">
      <c r="A124" s="15"/>
      <c r="B124" s="20" t="s">
        <v>148</v>
      </c>
      <c r="C124" s="21">
        <f>SUMIF($A$1:$A$78,$B124,C$1:C$78)</f>
        <v>0</v>
      </c>
      <c r="D124" s="13">
        <f>SUMIF($A$1:$A$78,$B124,D$1:D$78)</f>
        <v>0</v>
      </c>
      <c r="E124" s="13">
        <f>SUMIF($A$1:$A$78,$B124,E$1:E$78)</f>
        <v>0</v>
      </c>
      <c r="F124" s="13">
        <f>SUMIF($A$1:$A$78,$B124,F$1:F$78)</f>
        <v>0</v>
      </c>
      <c r="G124" s="13">
        <f>SUMIF($A$1:$A$78,$B124,G$1:G$78)</f>
        <v>0</v>
      </c>
      <c r="H124" s="14">
        <f>SUMIF($A$1:$A$78,$B124,H$1:H$78)</f>
        <v>22771.519999999997</v>
      </c>
      <c r="I124" s="21">
        <f>SUMIF($A$1:$A$78,$B124,I$1:I$78)</f>
        <v>6821.71</v>
      </c>
      <c r="J124" s="14">
        <f>SUMIF($A$1:$A$78,$B124,J$1:J$78)</f>
        <v>13706.32</v>
      </c>
      <c r="M124"/>
    </row>
    <row r="125" spans="1:13" s="19" customFormat="1" x14ac:dyDescent="0.25">
      <c r="A125" s="15"/>
      <c r="B125" s="20" t="s">
        <v>171</v>
      </c>
      <c r="C125" s="21">
        <f>SUMIF($A$1:$A$78,$B125,C$1:C$78)</f>
        <v>0</v>
      </c>
      <c r="D125" s="13">
        <f>SUMIF($A$1:$A$78,$B125,D$1:D$78)</f>
        <v>0</v>
      </c>
      <c r="E125" s="13">
        <f>SUMIF($A$1:$A$78,$B125,E$1:E$78)</f>
        <v>0</v>
      </c>
      <c r="F125" s="13">
        <f>SUMIF($A$1:$A$78,$B125,F$1:F$78)</f>
        <v>0</v>
      </c>
      <c r="G125" s="13">
        <f>SUMIF($A$1:$A$78,$B125,G$1:G$78)</f>
        <v>0</v>
      </c>
      <c r="H125" s="14">
        <f>SUMIF($A$1:$A$78,$B125,H$1:H$78)</f>
        <v>0</v>
      </c>
      <c r="I125" s="21">
        <f>SUMIF($A$1:$A$78,$B125,I$1:I$78)</f>
        <v>49627.759999999995</v>
      </c>
      <c r="J125" s="14">
        <f>SUMIF($A$1:$A$78,$B125,J$1:J$78)</f>
        <v>91391.61</v>
      </c>
      <c r="M125"/>
    </row>
    <row r="126" spans="1:13" s="19" customFormat="1" x14ac:dyDescent="0.25">
      <c r="A126" s="15"/>
      <c r="B126" s="20" t="s">
        <v>28</v>
      </c>
      <c r="C126" s="21">
        <f>SUMIF($A$1:$A$78,$B126,C$1:C$78)</f>
        <v>178058.77999999997</v>
      </c>
      <c r="D126" s="13">
        <f>SUMIF($A$1:$A$78,$B126,D$1:D$78)</f>
        <v>195062.18999999997</v>
      </c>
      <c r="E126" s="13">
        <f>SUMIF($A$1:$A$78,$B126,E$1:E$78)</f>
        <v>124439.02999999998</v>
      </c>
      <c r="F126" s="13">
        <f>SUMIF($A$1:$A$78,$B126,F$1:F$78)</f>
        <v>48311.69</v>
      </c>
      <c r="G126" s="13">
        <f>SUMIF($A$1:$A$78,$B126,G$1:G$78)</f>
        <v>0</v>
      </c>
      <c r="H126" s="14">
        <f>SUMIF($A$1:$A$78,$B126,H$1:H$78)</f>
        <v>0</v>
      </c>
      <c r="I126" s="21">
        <f>SUMIF($A$1:$A$78,$B126,I$1:I$78)</f>
        <v>0</v>
      </c>
      <c r="J126" s="14">
        <f>SUMIF($A$1:$A$78,$B126,J$1:J$78)</f>
        <v>0</v>
      </c>
      <c r="M126"/>
    </row>
    <row r="127" spans="1:13" s="19" customFormat="1" x14ac:dyDescent="0.25">
      <c r="A127" s="15"/>
      <c r="B127" s="20" t="s">
        <v>29</v>
      </c>
      <c r="C127" s="21">
        <f>SUMIF($A$1:$A$78,$B127,C$1:C$78)</f>
        <v>0</v>
      </c>
      <c r="D127" s="13">
        <f>SUMIF($A$1:$A$78,$B127,D$1:D$78)</f>
        <v>0</v>
      </c>
      <c r="E127" s="13">
        <f>SUMIF($A$1:$A$78,$B127,E$1:E$78)</f>
        <v>0</v>
      </c>
      <c r="F127" s="13">
        <f>SUMIF($A$1:$A$78,$B127,F$1:F$78)</f>
        <v>77709.56</v>
      </c>
      <c r="G127" s="13">
        <f>SUMIF($A$1:$A$78,$B127,G$1:G$78)</f>
        <v>126447.77999999998</v>
      </c>
      <c r="H127" s="14">
        <f>SUMIF($A$1:$A$78,$B127,H$1:H$78)</f>
        <v>121685.48999999999</v>
      </c>
      <c r="I127" s="21">
        <f>SUMIF($A$1:$A$78,$B127,I$1:I$78)</f>
        <v>0</v>
      </c>
      <c r="J127" s="14">
        <f>SUMIF($A$1:$A$78,$B127,J$1:J$78)</f>
        <v>0</v>
      </c>
      <c r="M127"/>
    </row>
    <row r="128" spans="1:13" s="19" customFormat="1" x14ac:dyDescent="0.25">
      <c r="A128" s="15"/>
      <c r="B128" s="20" t="s">
        <v>30</v>
      </c>
      <c r="C128" s="21">
        <f>SUMIF($A$1:$A$78,$B128,C$1:C$78)</f>
        <v>38194.32</v>
      </c>
      <c r="D128" s="13">
        <f>SUMIF($A$1:$A$78,$B128,D$1:D$78)</f>
        <v>46864.720000000008</v>
      </c>
      <c r="E128" s="13">
        <f>SUMIF($A$1:$A$78,$B128,E$1:E$78)</f>
        <v>34592.78</v>
      </c>
      <c r="F128" s="13">
        <f>SUMIF($A$1:$A$78,$B128,F$1:F$78)</f>
        <v>0</v>
      </c>
      <c r="G128" s="13">
        <f>SUMIF($A$1:$A$78,$B128,G$1:G$78)</f>
        <v>0</v>
      </c>
      <c r="H128" s="14">
        <f>SUMIF($A$1:$A$78,$B128,H$1:H$78)</f>
        <v>0</v>
      </c>
      <c r="I128" s="21">
        <f>SUMIF($A$1:$A$78,$B128,I$1:I$78)</f>
        <v>0</v>
      </c>
      <c r="J128" s="14">
        <f>SUMIF($A$1:$A$78,$B128,J$1:J$78)</f>
        <v>0</v>
      </c>
      <c r="M128"/>
    </row>
    <row r="129" spans="1:13" s="19" customFormat="1" x14ac:dyDescent="0.25">
      <c r="A129" s="15"/>
      <c r="B129" s="20" t="s">
        <v>34</v>
      </c>
      <c r="C129" s="21">
        <f>SUMIF($A$1:$A$78,$B129,C$1:C$78)</f>
        <v>0</v>
      </c>
      <c r="D129" s="13">
        <f>SUMIF($A$1:$A$78,$B129,D$1:D$78)</f>
        <v>0</v>
      </c>
      <c r="E129" s="13">
        <f>SUMIF($A$1:$A$78,$B129,E$1:E$78)</f>
        <v>0</v>
      </c>
      <c r="F129" s="13">
        <f>SUMIF($A$1:$A$78,$B129,F$1:F$78)</f>
        <v>0</v>
      </c>
      <c r="G129" s="13">
        <f>SUMIF($A$1:$A$78,$B129,G$1:G$78)</f>
        <v>31120.9</v>
      </c>
      <c r="H129" s="14">
        <f>SUMIF($A$1:$A$78,$B129,H$1:H$78)</f>
        <v>27532.28</v>
      </c>
      <c r="I129" s="21">
        <f>SUMIF($A$1:$A$78,$B129,I$1:I$78)</f>
        <v>501.90999999999991</v>
      </c>
      <c r="J129" s="14">
        <f>SUMIF($A$1:$A$78,$B129,J$1:J$78)</f>
        <v>6685.2</v>
      </c>
      <c r="M129"/>
    </row>
    <row r="130" spans="1:13" s="19" customFormat="1" x14ac:dyDescent="0.25">
      <c r="A130" s="15"/>
      <c r="B130" s="20" t="s">
        <v>35</v>
      </c>
      <c r="C130" s="21">
        <f>SUMIF($A$1:$A$78,$B130,C$1:C$78)</f>
        <v>13893.169999999998</v>
      </c>
      <c r="D130" s="13">
        <f>SUMIF($A$1:$A$78,$B130,D$1:D$78)</f>
        <v>8343.61</v>
      </c>
      <c r="E130" s="13">
        <f>SUMIF($A$1:$A$78,$B130,E$1:E$78)</f>
        <v>0</v>
      </c>
      <c r="F130" s="13">
        <f>SUMIF($A$1:$A$78,$B130,F$1:F$78)</f>
        <v>0</v>
      </c>
      <c r="G130" s="13">
        <f>SUMIF($A$1:$A$78,$B130,G$1:G$78)</f>
        <v>0</v>
      </c>
      <c r="H130" s="14">
        <f>SUMIF($A$1:$A$78,$B130,H$1:H$78)</f>
        <v>0</v>
      </c>
      <c r="I130" s="21">
        <f>SUMIF($A$1:$A$78,$B130,I$1:I$78)</f>
        <v>0</v>
      </c>
      <c r="J130" s="14">
        <f>SUMIF($A$1:$A$78,$B130,J$1:J$78)</f>
        <v>0</v>
      </c>
      <c r="M130"/>
    </row>
    <row r="131" spans="1:13" s="19" customFormat="1" x14ac:dyDescent="0.25">
      <c r="A131" s="15"/>
      <c r="B131" s="20" t="s">
        <v>149</v>
      </c>
      <c r="C131" s="21">
        <f>SUMIF($A$1:$A$78,$B131,C$1:C$78)</f>
        <v>0</v>
      </c>
      <c r="D131" s="13">
        <f>SUMIF($A$1:$A$78,$B131,D$1:D$78)</f>
        <v>0</v>
      </c>
      <c r="E131" s="13">
        <f>SUMIF($A$1:$A$78,$B131,E$1:E$78)</f>
        <v>0</v>
      </c>
      <c r="F131" s="13">
        <f>SUMIF($A$1:$A$78,$B131,F$1:F$78)</f>
        <v>0</v>
      </c>
      <c r="G131" s="13">
        <f>SUMIF($A$1:$A$78,$B131,G$1:G$78)</f>
        <v>0</v>
      </c>
      <c r="H131" s="14">
        <f>SUMIF($A$1:$A$78,$B131,H$1:H$78)</f>
        <v>5382.78</v>
      </c>
      <c r="I131" s="21">
        <f>SUMIF($A$1:$A$78,$B131,I$1:I$78)</f>
        <v>5082.3600000000006</v>
      </c>
      <c r="J131" s="14">
        <f>SUMIF($A$1:$A$78,$B131,J$1:J$78)</f>
        <v>7487.5</v>
      </c>
      <c r="M131"/>
    </row>
    <row r="132" spans="1:13" s="19" customFormat="1" x14ac:dyDescent="0.25">
      <c r="A132" s="15"/>
      <c r="B132" s="20" t="s">
        <v>37</v>
      </c>
      <c r="C132" s="21">
        <f>SUMIF($A$1:$A$78,$B132,C$1:C$78)</f>
        <v>0</v>
      </c>
      <c r="D132" s="13">
        <f>SUMIF($A$1:$A$78,$B132,D$1:D$78)</f>
        <v>5704.8799999999992</v>
      </c>
      <c r="E132" s="13">
        <f>SUMIF($A$1:$A$78,$B132,E$1:E$78)</f>
        <v>14953.240000000002</v>
      </c>
      <c r="F132" s="13">
        <f>SUMIF($A$1:$A$78,$B132,F$1:F$78)</f>
        <v>5725.8900000000012</v>
      </c>
      <c r="G132" s="13">
        <f>SUMIF($A$1:$A$78,$B132,G$1:G$78)</f>
        <v>8222.27</v>
      </c>
      <c r="H132" s="14">
        <f>SUMIF($A$1:$A$78,$B132,H$1:H$78)</f>
        <v>3540.83</v>
      </c>
      <c r="I132" s="21">
        <f>SUMIF($A$1:$A$78,$B132,I$1:I$78)</f>
        <v>0</v>
      </c>
      <c r="J132" s="14">
        <f>SUMIF($A$1:$A$78,$B132,J$1:J$78)</f>
        <v>0</v>
      </c>
      <c r="M132"/>
    </row>
    <row r="133" spans="1:13" s="19" customFormat="1" x14ac:dyDescent="0.25">
      <c r="A133" s="15"/>
      <c r="B133" s="20" t="s">
        <v>94</v>
      </c>
      <c r="C133" s="21">
        <f>SUMIF($A$1:$A$78,$B133,C$1:C$78)</f>
        <v>0</v>
      </c>
      <c r="D133" s="13">
        <f>SUMIF($A$1:$A$78,$B133,D$1:D$78)</f>
        <v>0</v>
      </c>
      <c r="E133" s="13">
        <f>SUMIF($A$1:$A$78,$B133,E$1:E$78)</f>
        <v>0</v>
      </c>
      <c r="F133" s="13">
        <f>SUMIF($A$1:$A$78,$B133,F$1:F$78)</f>
        <v>0</v>
      </c>
      <c r="G133" s="13">
        <f>SUMIF($A$1:$A$78,$B133,G$1:G$78)</f>
        <v>802.23</v>
      </c>
      <c r="H133" s="14">
        <f>SUMIF($A$1:$A$78,$B133,H$1:H$78)</f>
        <v>5102.1399999999994</v>
      </c>
      <c r="I133" s="21">
        <f>SUMIF($A$1:$A$78,$B133,I$1:I$78)</f>
        <v>0</v>
      </c>
      <c r="J133" s="14">
        <f>SUMIF($A$1:$A$78,$B133,J$1:J$78)</f>
        <v>0</v>
      </c>
      <c r="M133"/>
    </row>
    <row r="134" spans="1:13" s="19" customFormat="1" x14ac:dyDescent="0.25">
      <c r="A134" s="15"/>
      <c r="B134" s="20" t="s">
        <v>39</v>
      </c>
      <c r="C134" s="21">
        <f>SUMIF($A$1:$A$78,$B134,C$1:C$78)</f>
        <v>12645.27</v>
      </c>
      <c r="D134" s="13">
        <f>SUMIF($A$1:$A$78,$B134,D$1:D$78)</f>
        <v>393.99</v>
      </c>
      <c r="E134" s="13">
        <f>SUMIF($A$1:$A$78,$B134,E$1:E$78)</f>
        <v>0</v>
      </c>
      <c r="F134" s="13">
        <f>SUMIF($A$1:$A$78,$B134,F$1:F$78)</f>
        <v>0</v>
      </c>
      <c r="G134" s="13">
        <f>SUMIF($A$1:$A$78,$B134,G$1:G$78)</f>
        <v>0</v>
      </c>
      <c r="H134" s="14">
        <f>SUMIF($A$1:$A$78,$B134,H$1:H$78)</f>
        <v>0</v>
      </c>
      <c r="I134" s="21">
        <f>SUMIF($A$1:$A$78,$B134,I$1:I$78)</f>
        <v>0</v>
      </c>
      <c r="J134" s="14">
        <f>SUMIF($A$1:$A$78,$B134,J$1:J$78)</f>
        <v>0</v>
      </c>
      <c r="M134"/>
    </row>
    <row r="135" spans="1:13" s="19" customFormat="1" x14ac:dyDescent="0.25">
      <c r="A135" s="15"/>
      <c r="B135" s="20" t="s">
        <v>41</v>
      </c>
      <c r="C135" s="21">
        <f>SUMIF($A$1:$A$78,$B135,C$1:C$78)</f>
        <v>3838.76</v>
      </c>
      <c r="D135" s="13">
        <f>SUMIF($A$1:$A$78,$B135,D$1:D$78)</f>
        <v>19643.84</v>
      </c>
      <c r="E135" s="13">
        <f>SUMIF($A$1:$A$78,$B135,E$1:E$78)</f>
        <v>12989.489999999998</v>
      </c>
      <c r="F135" s="13">
        <f>SUMIF($A$1:$A$78,$B135,F$1:F$78)</f>
        <v>15276.6</v>
      </c>
      <c r="G135" s="13">
        <f>SUMIF($A$1:$A$78,$B135,G$1:G$78)</f>
        <v>9925.7200000000012</v>
      </c>
      <c r="H135" s="14">
        <f>SUMIF($A$1:$A$78,$B135,H$1:H$78)</f>
        <v>0</v>
      </c>
      <c r="I135" s="21">
        <f>SUMIF($A$1:$A$78,$B135,I$1:I$78)</f>
        <v>0</v>
      </c>
      <c r="J135" s="14">
        <f>SUMIF($A$1:$A$78,$B135,J$1:J$78)</f>
        <v>0</v>
      </c>
      <c r="M135"/>
    </row>
    <row r="136" spans="1:13" s="19" customFormat="1" x14ac:dyDescent="0.25">
      <c r="A136" s="15"/>
      <c r="B136" s="20" t="s">
        <v>42</v>
      </c>
      <c r="C136" s="21">
        <f>SUMIF($A$1:$A$78,$B136,C$1:C$78)</f>
        <v>0</v>
      </c>
      <c r="D136" s="13">
        <f>SUMIF($A$1:$A$78,$B136,D$1:D$78)</f>
        <v>0</v>
      </c>
      <c r="E136" s="13">
        <f>SUMIF($A$1:$A$78,$B136,E$1:E$78)</f>
        <v>0</v>
      </c>
      <c r="F136" s="13">
        <f>SUMIF($A$1:$A$78,$B136,F$1:F$78)</f>
        <v>0</v>
      </c>
      <c r="G136" s="13">
        <f>SUMIF($A$1:$A$78,$B136,G$1:G$78)</f>
        <v>2569.71</v>
      </c>
      <c r="H136" s="14">
        <f>SUMIF($A$1:$A$78,$B136,H$1:H$78)</f>
        <v>8682.619999999999</v>
      </c>
      <c r="I136" s="21">
        <f>SUMIF($A$1:$A$78,$B136,I$1:I$78)</f>
        <v>2869.82</v>
      </c>
      <c r="J136" s="14">
        <f>SUMIF($A$1:$A$78,$B136,J$1:J$78)</f>
        <v>3317.87</v>
      </c>
      <c r="M136"/>
    </row>
    <row r="137" spans="1:13" s="19" customFormat="1" x14ac:dyDescent="0.25">
      <c r="A137" s="15"/>
      <c r="B137" s="20" t="s">
        <v>96</v>
      </c>
      <c r="C137" s="21">
        <f>SUMIF($A$1:$A$78,$B137,C$1:C$78)</f>
        <v>5494.6</v>
      </c>
      <c r="D137" s="13">
        <f>SUMIF($A$1:$A$78,$B137,D$1:D$78)</f>
        <v>14025</v>
      </c>
      <c r="E137" s="13">
        <f>SUMIF($A$1:$A$78,$B137,E$1:E$78)</f>
        <v>9928.5499999999993</v>
      </c>
      <c r="F137" s="13">
        <f>SUMIF($A$1:$A$78,$B137,F$1:F$78)</f>
        <v>0</v>
      </c>
      <c r="G137" s="13">
        <f>SUMIF($A$1:$A$78,$B137,G$1:G$78)</f>
        <v>0</v>
      </c>
      <c r="H137" s="14">
        <f>SUMIF($A$1:$A$78,$B137,H$1:H$78)</f>
        <v>0</v>
      </c>
      <c r="I137" s="21">
        <f>SUMIF($A$1:$A$78,$B137,I$1:I$78)</f>
        <v>0</v>
      </c>
      <c r="J137" s="14">
        <f>SUMIF($A$1:$A$78,$B137,J$1:J$78)</f>
        <v>0</v>
      </c>
      <c r="M137"/>
    </row>
    <row r="138" spans="1:13" s="19" customFormat="1" x14ac:dyDescent="0.25">
      <c r="A138" s="15"/>
      <c r="B138" s="20" t="s">
        <v>45</v>
      </c>
      <c r="C138" s="21">
        <f>SUMIF($A$1:$A$78,$B138,C$1:C$78)</f>
        <v>0</v>
      </c>
      <c r="D138" s="13">
        <f>SUMIF($A$1:$A$78,$B138,D$1:D$78)</f>
        <v>0</v>
      </c>
      <c r="E138" s="13">
        <f>SUMIF($A$1:$A$78,$B138,E$1:E$78)</f>
        <v>36439.490000000005</v>
      </c>
      <c r="F138" s="13">
        <f>SUMIF($A$1:$A$78,$B138,F$1:F$78)</f>
        <v>92878.430000000008</v>
      </c>
      <c r="G138" s="13">
        <f>SUMIF($A$1:$A$78,$B138,G$1:G$78)</f>
        <v>82852.789999999994</v>
      </c>
      <c r="H138" s="14">
        <f>SUMIF($A$1:$A$78,$B138,H$1:H$78)</f>
        <v>20238.48</v>
      </c>
      <c r="I138" s="21">
        <f>SUMIF($A$1:$A$78,$B138,I$1:I$78)</f>
        <v>0</v>
      </c>
      <c r="J138" s="14">
        <f>SUMIF($A$1:$A$78,$B138,J$1:J$78)</f>
        <v>0</v>
      </c>
      <c r="M138"/>
    </row>
    <row r="139" spans="1:13" s="19" customFormat="1" x14ac:dyDescent="0.25">
      <c r="A139" s="15"/>
      <c r="B139" s="20" t="s">
        <v>150</v>
      </c>
      <c r="C139" s="21">
        <f>SUMIF($A$1:$A$78,$B139,C$1:C$78)</f>
        <v>0</v>
      </c>
      <c r="D139" s="13">
        <f>SUMIF($A$1:$A$78,$B139,D$1:D$78)</f>
        <v>0</v>
      </c>
      <c r="E139" s="13">
        <f>SUMIF($A$1:$A$78,$B139,E$1:E$78)</f>
        <v>0</v>
      </c>
      <c r="F139" s="13">
        <f>SUMIF($A$1:$A$78,$B139,F$1:F$78)</f>
        <v>0</v>
      </c>
      <c r="G139" s="13">
        <f>SUMIF($A$1:$A$78,$B139,G$1:G$78)</f>
        <v>0</v>
      </c>
      <c r="H139" s="14">
        <f>SUMIF($A$1:$A$78,$B139,H$1:H$78)</f>
        <v>44026.58</v>
      </c>
      <c r="I139" s="21">
        <f>SUMIF($A$1:$A$78,$B139,I$1:I$78)</f>
        <v>0</v>
      </c>
      <c r="J139" s="14">
        <f>SUMIF($A$1:$A$78,$B139,J$1:J$78)</f>
        <v>0</v>
      </c>
      <c r="M139"/>
    </row>
    <row r="140" spans="1:13" s="19" customFormat="1" x14ac:dyDescent="0.25">
      <c r="A140" s="15"/>
      <c r="B140" s="20" t="s">
        <v>47</v>
      </c>
      <c r="C140" s="21">
        <f>SUMIF($A$1:$A$78,$B140,C$1:C$78)</f>
        <v>37800.559999999998</v>
      </c>
      <c r="D140" s="13">
        <f>SUMIF($A$1:$A$78,$B140,D$1:D$78)</f>
        <v>15333</v>
      </c>
      <c r="E140" s="13">
        <f>SUMIF($A$1:$A$78,$B140,E$1:E$78)</f>
        <v>0</v>
      </c>
      <c r="F140" s="13">
        <f>SUMIF($A$1:$A$78,$B140,F$1:F$78)</f>
        <v>0</v>
      </c>
      <c r="G140" s="13">
        <f>SUMIF($A$1:$A$78,$B140,G$1:G$78)</f>
        <v>0</v>
      </c>
      <c r="H140" s="14">
        <f>SUMIF($A$1:$A$78,$B140,H$1:H$78)</f>
        <v>0</v>
      </c>
      <c r="I140" s="21">
        <f>SUMIF($A$1:$A$78,$B140,I$1:I$78)</f>
        <v>0</v>
      </c>
      <c r="J140" s="14">
        <f>SUMIF($A$1:$A$78,$B140,J$1:J$78)</f>
        <v>0</v>
      </c>
      <c r="M140"/>
    </row>
    <row r="141" spans="1:13" s="19" customFormat="1" x14ac:dyDescent="0.25">
      <c r="A141" s="15"/>
      <c r="B141" s="20" t="s">
        <v>51</v>
      </c>
      <c r="C141" s="21">
        <f>SUMIF($A$1:$A$78,$B141,C$1:C$78)</f>
        <v>0</v>
      </c>
      <c r="D141" s="13">
        <f>SUMIF($A$1:$A$78,$B141,D$1:D$78)</f>
        <v>25068.641416365295</v>
      </c>
      <c r="E141" s="13">
        <f>SUMIF($A$1:$A$78,$B141,E$1:E$78)</f>
        <v>37388.17</v>
      </c>
      <c r="F141" s="13">
        <f>SUMIF($A$1:$A$78,$B141,F$1:F$78)</f>
        <v>56177.61</v>
      </c>
      <c r="G141" s="13">
        <f>SUMIF($A$1:$A$78,$B141,G$1:G$78)</f>
        <v>57644.99</v>
      </c>
      <c r="H141" s="14">
        <f>SUMIF($A$1:$A$78,$B141,H$1:H$78)</f>
        <v>27376.280000000002</v>
      </c>
      <c r="I141" s="21">
        <f>SUMIF($A$1:$A$78,$B141,I$1:I$78)</f>
        <v>0</v>
      </c>
      <c r="J141" s="14">
        <f>SUMIF($A$1:$A$78,$B141,J$1:J$78)</f>
        <v>0</v>
      </c>
      <c r="M141"/>
    </row>
    <row r="142" spans="1:13" s="19" customFormat="1" x14ac:dyDescent="0.25">
      <c r="A142" s="15"/>
      <c r="B142" s="20" t="s">
        <v>156</v>
      </c>
      <c r="C142" s="21">
        <f>SUMIF($A$1:$A$78,$B142,C$1:C$78)</f>
        <v>0</v>
      </c>
      <c r="D142" s="13">
        <f>SUMIF($A$1:$A$78,$B142,D$1:D$78)</f>
        <v>0</v>
      </c>
      <c r="E142" s="13">
        <f>SUMIF($A$1:$A$78,$B142,E$1:E$78)</f>
        <v>0</v>
      </c>
      <c r="F142" s="13">
        <f>SUMIF($A$1:$A$78,$B142,F$1:F$78)</f>
        <v>0</v>
      </c>
      <c r="G142" s="13">
        <f>SUMIF($A$1:$A$78,$B142,G$1:G$78)</f>
        <v>0</v>
      </c>
      <c r="H142" s="14">
        <f>SUMIF($A$1:$A$78,$B142,H$1:H$78)</f>
        <v>32582.999999999996</v>
      </c>
      <c r="I142" s="21">
        <f>SUMIF($A$1:$A$78,$B142,I$1:I$78)</f>
        <v>4633.829999999999</v>
      </c>
      <c r="J142" s="14">
        <f>SUMIF($A$1:$A$78,$B142,J$1:J$78)</f>
        <v>15760.07</v>
      </c>
      <c r="M142"/>
    </row>
    <row r="143" spans="1:13" s="19" customFormat="1" x14ac:dyDescent="0.25">
      <c r="A143" s="15"/>
      <c r="B143" s="20" t="s">
        <v>52</v>
      </c>
      <c r="C143" s="21">
        <f>SUMIF($A$1:$A$78,$B143,C$1:C$78)</f>
        <v>53395.100000000006</v>
      </c>
      <c r="D143" s="13">
        <f>SUMIF($A$1:$A$78,$B143,D$1:D$78)</f>
        <v>74677.25</v>
      </c>
      <c r="E143" s="13">
        <f>SUMIF($A$1:$A$78,$B143,E$1:E$78)</f>
        <v>56590.25</v>
      </c>
      <c r="F143" s="13">
        <f>SUMIF($A$1:$A$78,$B143,F$1:F$78)</f>
        <v>11469.999999999998</v>
      </c>
      <c r="G143" s="13">
        <f>SUMIF($A$1:$A$78,$B143,G$1:G$78)</f>
        <v>0</v>
      </c>
      <c r="H143" s="14">
        <f>SUMIF($A$1:$A$78,$B143,H$1:H$78)</f>
        <v>0</v>
      </c>
      <c r="I143" s="21">
        <f>SUMIF($A$1:$A$78,$B143,I$1:I$78)</f>
        <v>0</v>
      </c>
      <c r="J143" s="14">
        <f>SUMIF($A$1:$A$78,$B143,J$1:J$78)</f>
        <v>0</v>
      </c>
      <c r="M143"/>
    </row>
    <row r="144" spans="1:13" s="19" customFormat="1" ht="15.75" thickBot="1" x14ac:dyDescent="0.3">
      <c r="A144" s="15"/>
      <c r="B144" s="20" t="s">
        <v>54</v>
      </c>
      <c r="C144" s="21">
        <f>SUMIF($A$1:$A$78,$B144,C$1:C$78)</f>
        <v>0</v>
      </c>
      <c r="D144" s="13">
        <f>SUMIF($A$1:$A$78,$B144,D$1:D$78)</f>
        <v>0</v>
      </c>
      <c r="E144" s="13">
        <f>SUMIF($A$1:$A$78,$B144,E$1:E$78)</f>
        <v>0</v>
      </c>
      <c r="F144" s="13">
        <f>SUMIF($A$1:$A$78,$B144,F$1:F$78)</f>
        <v>25964.82</v>
      </c>
      <c r="G144" s="13">
        <f>SUMIF($A$1:$A$78,$B144,G$1:G$78)</f>
        <v>60214.586666666662</v>
      </c>
      <c r="H144" s="14">
        <f>SUMIF($A$1:$A$78,$B144,H$1:H$78)</f>
        <v>67974.665294973558</v>
      </c>
      <c r="I144" s="21">
        <f>SUMIF($A$1:$A$78,$B144,I$1:I$78)</f>
        <v>7147.57</v>
      </c>
      <c r="J144" s="14">
        <f>SUMIF($A$1:$A$78,$B144,J$1:J$78)</f>
        <v>21639.329999999998</v>
      </c>
      <c r="M144"/>
    </row>
    <row r="145" spans="1:13" s="19" customFormat="1" ht="15.75" thickBot="1" x14ac:dyDescent="0.3">
      <c r="A145" s="39" t="s">
        <v>147</v>
      </c>
      <c r="B145" s="40"/>
      <c r="C145" s="41">
        <f>SUM(C112:C144)</f>
        <v>660851.75999999989</v>
      </c>
      <c r="D145" s="41">
        <f t="shared" ref="D145:J145" si="0">SUM(D112:D144)</f>
        <v>695874.53166636522</v>
      </c>
      <c r="E145" s="41">
        <f t="shared" si="0"/>
        <v>545631.36999999988</v>
      </c>
      <c r="F145" s="41">
        <f t="shared" si="0"/>
        <v>617716.57999999996</v>
      </c>
      <c r="G145" s="41">
        <f t="shared" si="0"/>
        <v>654601.34666666668</v>
      </c>
      <c r="H145" s="41">
        <f t="shared" si="0"/>
        <v>637491.60529497359</v>
      </c>
      <c r="I145" s="41">
        <f t="shared" si="0"/>
        <v>117810.62000000002</v>
      </c>
      <c r="J145" s="34">
        <f t="shared" si="0"/>
        <v>248025.81999999998</v>
      </c>
      <c r="M145"/>
    </row>
    <row r="146" spans="1:13" x14ac:dyDescent="0.25">
      <c r="B146"/>
      <c r="M146"/>
    </row>
    <row r="147" spans="1:13" x14ac:dyDescent="0.25">
      <c r="B147"/>
      <c r="M147"/>
    </row>
    <row r="148" spans="1:13" x14ac:dyDescent="0.25">
      <c r="B148"/>
      <c r="M148"/>
    </row>
    <row r="149" spans="1:13" x14ac:dyDescent="0.25">
      <c r="B149"/>
      <c r="C149" s="32"/>
      <c r="D149" s="32"/>
      <c r="E149" s="32"/>
      <c r="F149" s="32"/>
      <c r="G149" s="32"/>
      <c r="H149" s="32"/>
      <c r="I149" s="32"/>
      <c r="J149" s="32"/>
      <c r="M149"/>
    </row>
    <row r="150" spans="1:13" x14ac:dyDescent="0.25">
      <c r="B150"/>
      <c r="M150"/>
    </row>
    <row r="151" spans="1:13" x14ac:dyDescent="0.25">
      <c r="B151"/>
      <c r="M151"/>
    </row>
    <row r="152" spans="1:13" x14ac:dyDescent="0.25">
      <c r="B152"/>
      <c r="M152"/>
    </row>
    <row r="153" spans="1:13" x14ac:dyDescent="0.25">
      <c r="B153"/>
      <c r="M153"/>
    </row>
    <row r="154" spans="1:13" x14ac:dyDescent="0.25">
      <c r="B154"/>
      <c r="M154"/>
    </row>
    <row r="155" spans="1:13" x14ac:dyDescent="0.25">
      <c r="B155"/>
      <c r="M155"/>
    </row>
    <row r="156" spans="1:13" x14ac:dyDescent="0.25">
      <c r="B156"/>
      <c r="M156"/>
    </row>
    <row r="157" spans="1:13" x14ac:dyDescent="0.25">
      <c r="B157"/>
      <c r="M157"/>
    </row>
    <row r="158" spans="1:13" x14ac:dyDescent="0.25">
      <c r="B158"/>
      <c r="M158"/>
    </row>
    <row r="159" spans="1:13" x14ac:dyDescent="0.25">
      <c r="B159"/>
    </row>
    <row r="160" spans="1:13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</sheetData>
  <sortState xmlns:xlrd2="http://schemas.microsoft.com/office/spreadsheetml/2017/richdata2" ref="M80:M158">
    <sortCondition ref="M80:M1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Aston University</vt:lpstr>
      <vt:lpstr>Bishop Grossteste University</vt:lpstr>
      <vt:lpstr>Bournville College</vt:lpstr>
      <vt:lpstr>Harper Adams University</vt:lpstr>
      <vt:lpstr>Leicester College</vt:lpstr>
      <vt:lpstr>Loughborough University</vt:lpstr>
      <vt:lpstr>Newman University</vt:lpstr>
      <vt:lpstr>Nottingham Trent University</vt:lpstr>
      <vt:lpstr>Staffordshire University</vt:lpstr>
      <vt:lpstr>Stoke on Trent College</vt:lpstr>
      <vt:lpstr>Stratford Upon Avon College</vt:lpstr>
      <vt:lpstr>University College Birmingham</vt:lpstr>
      <vt:lpstr>University of Leicester</vt:lpstr>
      <vt:lpstr>University of Nottingham</vt:lpstr>
      <vt:lpstr>University of Warwick</vt:lpstr>
      <vt:lpstr>University of Wolverhampton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Winnard</dc:creator>
  <cp:lastModifiedBy>Gavin Winnard</cp:lastModifiedBy>
  <dcterms:created xsi:type="dcterms:W3CDTF">2018-06-11T08:05:55Z</dcterms:created>
  <dcterms:modified xsi:type="dcterms:W3CDTF">2019-12-10T11:55:03Z</dcterms:modified>
</cp:coreProperties>
</file>